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192.168.11.10\PnRR\7. C.11.I.7 - UMP\APEL 2\5. GHIDUL SOLICITANTULUI\GS\21.02.24\"/>
    </mc:Choice>
  </mc:AlternateContent>
  <xr:revisionPtr revIDLastSave="0" documentId="13_ncr:1_{AD824A9E-4720-4331-A960-7C13A1A91A2C}" xr6:coauthVersionLast="47" xr6:coauthVersionMax="47" xr10:uidLastSave="{00000000-0000-0000-0000-000000000000}"/>
  <bookViews>
    <workbookView xWindow="9915" yWindow="1485" windowWidth="17865" windowHeight="14610" tabRatio="774" activeTab="1" xr2:uid="{00000000-000D-0000-FFFF-FFFF00000000}"/>
  </bookViews>
  <sheets>
    <sheet name="Buget PNRR " sheetId="11" r:id="rId1"/>
    <sheet name="Instructiuni completare" sheetId="4" r:id="rId2"/>
  </sheets>
  <definedNames>
    <definedName name="_xlnm.Print_Area" localSheetId="0">'Buget PNRR '!$B$1:$J$55</definedName>
    <definedName name="_xlnm.Print_Area" localSheetId="1">'Instructiuni completare'!$A$1:$G$12</definedName>
    <definedName name="_xlnm.Print_Titles" localSheetId="0">'Buget PNRR '!$14:$16</definedName>
  </definedNames>
  <calcPr calcId="181029"/>
</workbook>
</file>

<file path=xl/calcChain.xml><?xml version="1.0" encoding="utf-8"?>
<calcChain xmlns="http://schemas.openxmlformats.org/spreadsheetml/2006/main">
  <c r="E31" i="11" l="1"/>
  <c r="F27" i="11"/>
  <c r="E27" i="11"/>
  <c r="I23" i="11"/>
  <c r="H23" i="11"/>
  <c r="F23" i="11"/>
  <c r="E23" i="11"/>
  <c r="F18" i="11"/>
  <c r="E18" i="11"/>
  <c r="H18" i="11"/>
  <c r="I18" i="11"/>
  <c r="G34" i="11"/>
  <c r="J34" i="11" s="1"/>
  <c r="F31" i="11"/>
  <c r="H31" i="11"/>
  <c r="I31" i="11"/>
  <c r="G46" i="11"/>
  <c r="J46" i="11" s="1"/>
  <c r="F10" i="11"/>
  <c r="E17" i="11" l="1"/>
  <c r="I17" i="11"/>
  <c r="F17" i="11"/>
  <c r="H17" i="11"/>
  <c r="G44" i="11"/>
  <c r="J44" i="11" s="1"/>
  <c r="G43" i="11"/>
  <c r="G42" i="11"/>
  <c r="I41" i="11"/>
  <c r="F41" i="11"/>
  <c r="G40" i="11"/>
  <c r="J40" i="11" s="1"/>
  <c r="G39" i="11"/>
  <c r="I38" i="11"/>
  <c r="F38" i="11"/>
  <c r="G37" i="11"/>
  <c r="J37" i="11" s="1"/>
  <c r="G36" i="11"/>
  <c r="I35" i="11"/>
  <c r="F35" i="11"/>
  <c r="G33" i="11"/>
  <c r="J33" i="11" s="1"/>
  <c r="G30" i="11"/>
  <c r="G29" i="11"/>
  <c r="G28" i="11"/>
  <c r="J28" i="11" s="1"/>
  <c r="I27" i="11"/>
  <c r="G25" i="11"/>
  <c r="G24" i="11"/>
  <c r="G23" i="11" s="1"/>
  <c r="G22" i="11"/>
  <c r="J22" i="11" s="1"/>
  <c r="G21" i="11"/>
  <c r="J21" i="11" s="1"/>
  <c r="G20" i="11"/>
  <c r="J20" i="11" s="1"/>
  <c r="I26" i="11" l="1"/>
  <c r="F26" i="11"/>
  <c r="J42" i="11"/>
  <c r="J25" i="11"/>
  <c r="G19" i="11"/>
  <c r="G41" i="11"/>
  <c r="H41" i="11"/>
  <c r="J24" i="11"/>
  <c r="J23" i="11" s="1"/>
  <c r="G38" i="11"/>
  <c r="J39" i="11"/>
  <c r="J38" i="11" s="1"/>
  <c r="G35" i="11"/>
  <c r="G32" i="11"/>
  <c r="G31" i="11" s="1"/>
  <c r="H27" i="11"/>
  <c r="E41" i="11"/>
  <c r="H38" i="11"/>
  <c r="G27" i="11"/>
  <c r="E38" i="11"/>
  <c r="H35" i="11"/>
  <c r="J43" i="11"/>
  <c r="J30" i="11"/>
  <c r="E35" i="11"/>
  <c r="E26" i="11" l="1"/>
  <c r="E45" i="11" s="1"/>
  <c r="E47" i="11" s="1"/>
  <c r="J19" i="11"/>
  <c r="J18" i="11" s="1"/>
  <c r="J17" i="11" s="1"/>
  <c r="G18" i="11"/>
  <c r="G17" i="11" s="1"/>
  <c r="H26" i="11"/>
  <c r="H45" i="11" s="1"/>
  <c r="H47" i="11" s="1"/>
  <c r="I45" i="11"/>
  <c r="I47" i="11" s="1"/>
  <c r="F45" i="11"/>
  <c r="F47" i="11" s="1"/>
  <c r="C11" i="11" s="1"/>
  <c r="J36" i="11"/>
  <c r="J35" i="11" s="1"/>
  <c r="G26" i="11"/>
  <c r="J32" i="11"/>
  <c r="J31" i="11" s="1"/>
  <c r="J29" i="11"/>
  <c r="J27" i="11" s="1"/>
  <c r="J26" i="11" s="1"/>
  <c r="J41" i="11"/>
  <c r="C9" i="11" l="1"/>
  <c r="C12" i="11" s="1"/>
  <c r="G45" i="11"/>
  <c r="M17" i="11" s="1"/>
  <c r="G47" i="11" l="1"/>
  <c r="M46" i="11"/>
  <c r="J45" i="11"/>
  <c r="J47" i="11" s="1"/>
  <c r="C7" i="11" s="1"/>
  <c r="C8" i="11" l="1"/>
  <c r="C10" i="11" s="1"/>
  <c r="E10"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Cristina Ciobanu</author>
  </authors>
  <commentList>
    <comment ref="F10" authorId="0" shapeId="0" xr:uid="{75E4223F-5047-4A00-869F-35FE5C9854D8}">
      <text>
        <r>
          <rPr>
            <b/>
            <sz val="9"/>
            <color indexed="81"/>
            <rFont val="Tahoma"/>
            <family val="2"/>
          </rPr>
          <t>In aceasta celula, F10, se va inlocui in formula valoarea 1 cu valoarea cursului valutar aplicabil scris 
cu 4 zecimale</t>
        </r>
        <r>
          <rPr>
            <sz val="9"/>
            <color indexed="81"/>
            <rFont val="Tahoma"/>
            <family val="2"/>
          </rPr>
          <t xml:space="preserve">
</t>
        </r>
      </text>
    </comment>
  </commentList>
</comments>
</file>

<file path=xl/sharedStrings.xml><?xml version="1.0" encoding="utf-8"?>
<sst xmlns="http://schemas.openxmlformats.org/spreadsheetml/2006/main" count="134" uniqueCount="121">
  <si>
    <t>UM</t>
  </si>
  <si>
    <t>Cantitate</t>
  </si>
  <si>
    <t>Total general</t>
  </si>
  <si>
    <t>Solicitant: ...........................</t>
  </si>
  <si>
    <t>Capitolul 1. Cheltuieli aferente managementului de proiect</t>
  </si>
  <si>
    <t>Nr. crt.</t>
  </si>
  <si>
    <t>Exemple de cheltuieli ce pot fi incluse</t>
  </si>
  <si>
    <t>Observații</t>
  </si>
  <si>
    <t>Capitol bugetar</t>
  </si>
  <si>
    <t>Linie bugetară/sub-linie bugetară</t>
  </si>
  <si>
    <t>Linia bugetară 1.1 Cheltuieli cu personalul angajat aferent managementului de proiect  (cheltuieli salariale)</t>
  </si>
  <si>
    <t>altele</t>
  </si>
  <si>
    <r>
      <rPr>
        <b/>
        <sz val="10"/>
        <rFont val="Arial"/>
        <family val="2"/>
      </rPr>
      <t xml:space="preserve">La această linie se pot include cheltuieli  aferente contractelor de servicii </t>
    </r>
    <r>
      <rPr>
        <sz val="10"/>
        <rFont val="Arial"/>
        <family val="2"/>
      </rPr>
      <t xml:space="preserve">ce vor fi încheiate pentru a se asigura managementul proiectului (ex. management de proiect, achiziții, asistență juridică privind desfășurarea activităților proiectului etc.). Se vor insera sub-linii distincte pentru fiecare tip de contract prevăzut a se încheia.
</t>
    </r>
  </si>
  <si>
    <t>Linia bugetară 2.1 Cheltuieli cu personalul necesar implementării activităților specifice (cheltuieli salariale)</t>
  </si>
  <si>
    <t xml:space="preserve">Linia bugetară 1.1 Cheltuieli cu personalul angajat aferent managementului de proiect  (cheltuieli salariale)
</t>
  </si>
  <si>
    <t>Buget proiect</t>
  </si>
  <si>
    <t xml:space="preserve">Linia bugetară 1.2. Cheltuieli pentru consultanţă şi expertiză  aferente managementului de proiect </t>
  </si>
  <si>
    <t>Sublinia bugetară 2.3.x .......</t>
  </si>
  <si>
    <t>Sublinia bugetară 2.4.x .......</t>
  </si>
  <si>
    <t>Sublinia bugetară 2.5.x…</t>
  </si>
  <si>
    <t>Bugetul detaliat al proiectului: „.................................................."</t>
  </si>
  <si>
    <t>Capitolul 2. Cheltuieli specifice</t>
  </si>
  <si>
    <t xml:space="preserve">Capitolul 2. Cheltuieli specifice
</t>
  </si>
  <si>
    <t>La această linie pot fi incluse cheltuieli cu deplasarea în vederea participării la activități specifice (instruire, târguri etc.)</t>
  </si>
  <si>
    <t xml:space="preserve">Se va avea în vedere ca serviciile estimate a fi contractate pentru asigurarea managementului de proiect să nu fi fost deja asigurate prin personalul propriu angajat (linia bugetară 1.1).
În această linie bugetară sunt incluse contractele de prestări servicii, inclusiv PFA/ÎI. </t>
  </si>
  <si>
    <r>
      <t xml:space="preserve">La această linie se pot include costuri salariale cu personalul necesar </t>
    </r>
    <r>
      <rPr>
        <sz val="10"/>
        <rFont val="Arial"/>
        <family val="2"/>
      </rPr>
      <t>(reprezentând salariile și contribuțiile sociale aferente și alte costuri legale, cu condiția ca acestea să corespundă politicii uzuale a benficiarului cu privire la remunerații)</t>
    </r>
    <r>
      <rPr>
        <b/>
        <sz val="10"/>
        <rFont val="Arial"/>
        <family val="2"/>
      </rPr>
      <t xml:space="preserve">  necesar activităților specifice ale proiectului,</t>
    </r>
    <r>
      <rPr>
        <sz val="10"/>
        <rFont val="Arial"/>
        <family val="2"/>
      </rPr>
      <t xml:space="preserve"> </t>
    </r>
    <r>
      <rPr>
        <u/>
        <sz val="10"/>
        <rFont val="Arial"/>
        <family val="2"/>
      </rPr>
      <t>eligibile</t>
    </r>
    <r>
      <rPr>
        <sz val="10"/>
        <rFont val="Arial"/>
        <family val="2"/>
      </rPr>
      <t xml:space="preserve"> conform Ghidului solicitantului și Schemei de minimis (cu excepția activităților managementului de proiect)</t>
    </r>
    <r>
      <rPr>
        <b/>
        <sz val="10"/>
        <rFont val="Arial"/>
        <family val="2"/>
      </rPr>
      <t xml:space="preserve">
Se vor insera sub-linii distincte pentru fiecare persoană angajată. </t>
    </r>
  </si>
  <si>
    <t>Sublinia bugetară 1.1.1 .....(ex. Manager de proiect)</t>
  </si>
  <si>
    <t>Sublinia bugetară 1.1.2 ...(ex. Responsabil financiar )</t>
  </si>
  <si>
    <t xml:space="preserve">Linia bugetară 2.2 Cheltuieli cu deplasarea  </t>
  </si>
  <si>
    <t xml:space="preserve">Linia bugetară 2.3. Cheltuieli cu servicii </t>
  </si>
  <si>
    <t>Linia bugetară 2.4. Cheltuieli legate de achiziția de materiale consumabile și obiecte de inventar</t>
  </si>
  <si>
    <t>Linia bugetară  2.5 Cheltuieli cu achiziția de active corporale și necorporale</t>
  </si>
  <si>
    <t xml:space="preserve">Linia bugetară 2.2 Cheltuieli cu deplasarea </t>
  </si>
  <si>
    <t xml:space="preserve">Linia bugetară 2.4. Cheltuieli legate de achiziția de materiale consumabile și obiecte de inventar </t>
  </si>
  <si>
    <t xml:space="preserve">Linia bugetară  2.5 Cheltuieli cu achiziția de active corporale și necorporale </t>
  </si>
  <si>
    <r>
      <t>La această linie se pot include cheltuieli cu achiziția de active corporale (spre ex. servere de stocare, camere video etc.) și necorporale (spre ex. programe de editare imagine, programe de subtitrare, programe de colorizare, programe de editare video etc.)</t>
    </r>
    <r>
      <rPr>
        <sz val="10"/>
        <rFont val="Arial"/>
        <family val="2"/>
      </rPr>
      <t>, conform Ghidului solicitantului și Schemei de minimis (cu excepția activităților de management de proiect).</t>
    </r>
    <r>
      <rPr>
        <b/>
        <sz val="10"/>
        <rFont val="Arial"/>
        <family val="2"/>
      </rPr>
      <t xml:space="preserve">
</t>
    </r>
    <r>
      <rPr>
        <u/>
        <sz val="10"/>
        <rFont val="Arial"/>
        <family val="2"/>
      </rPr>
      <t>Se va insera câte o sublinie bugetară pentru fiecare tip de activ</t>
    </r>
    <r>
      <rPr>
        <sz val="10"/>
        <rFont val="Arial"/>
        <family val="2"/>
      </rPr>
      <t xml:space="preserve"> prevăzut a se achiziționa.</t>
    </r>
  </si>
  <si>
    <r>
      <rPr>
        <b/>
        <u/>
        <sz val="10"/>
        <color rgb="FFFF0000"/>
        <rFont val="Arial"/>
        <family val="2"/>
      </rPr>
      <t>ATENTIE!!!</t>
    </r>
    <r>
      <rPr>
        <sz val="10"/>
        <color rgb="FFFF0000"/>
        <rFont val="Arial"/>
        <family val="2"/>
      </rPr>
      <t xml:space="preserve"> Se va avea în vedere că în această linie bugetară sunt incluse doar cheltuieli pentru servicii ce au legătură cu activitățile/acțiunile specifice realizării obiectivelor proiectului.
</t>
    </r>
    <r>
      <rPr>
        <b/>
        <u/>
        <sz val="10"/>
        <color rgb="FFFF0000"/>
        <rFont val="Arial"/>
        <family val="2"/>
      </rPr>
      <t>ATENTIE!!!</t>
    </r>
    <r>
      <rPr>
        <sz val="10"/>
        <color rgb="FFFF0000"/>
        <rFont val="Arial"/>
        <family val="2"/>
      </rPr>
      <t xml:space="preserve"> Cheltuielile de personal nu vor fi incluse la această linie bugetară, sub sancțiunea declarării ca neeligibile.</t>
    </r>
  </si>
  <si>
    <r>
      <t xml:space="preserve">ATENTIE!!! Cheltuielile indirecte sunt acele costuri eligibile care nu pot fi identificate de către solicitant ca fiind direct atribuite proiectului, dar care pot fi identificate şi justificate prin sistemul contabil ca fiind angajate în legătură directă cu costurile directe eligibile atribuite proiectului. Acestea nu pot include costuri eligibile directe. 
Costurile indirecte reprezintă o rată de </t>
    </r>
    <r>
      <rPr>
        <b/>
        <u/>
        <sz val="10"/>
        <color rgb="FFFF0000"/>
        <rFont val="Arial"/>
        <family val="2"/>
      </rPr>
      <t>maximum 7%</t>
    </r>
    <r>
      <rPr>
        <b/>
        <sz val="10"/>
        <color rgb="FFFF0000"/>
        <rFont val="Arial"/>
        <family val="2"/>
      </rPr>
      <t xml:space="preserve"> din costurile directe totale eligibile, calculată conform prevederilor Ghidului Solicitantului. Nu se vor insera linii distincte pentru fiecare cheltuială în parte. Se va avea în vedere o sumă globală ce va fi cuprinsă la acest capitol bugetar.</t>
    </r>
  </si>
  <si>
    <r>
      <rPr>
        <b/>
        <u/>
        <sz val="10"/>
        <color rgb="FFFF0000"/>
        <rFont val="Arial"/>
        <family val="2"/>
      </rPr>
      <t>ATENTIE!!!</t>
    </r>
    <r>
      <rPr>
        <b/>
        <sz val="10"/>
        <color rgb="FFFF0000"/>
        <rFont val="Arial"/>
        <family val="2"/>
      </rPr>
      <t xml:space="preserve"> Nu se vor include la această linie cheltuieli salariale aferente personalului implicat în managementul de proiect, care se reflectă la cap. 1 din buget. 
</t>
    </r>
    <r>
      <rPr>
        <sz val="10"/>
        <color rgb="FFFF0000"/>
        <rFont val="Arial"/>
        <family val="2"/>
      </rPr>
      <t xml:space="preserve">Pentru justificarea acestor categorii de cheltuieli se incheie contracte de munca, cu respectarea legislației aplicabile, inclusiv în privința numărului de ore de muncă.
</t>
    </r>
    <r>
      <rPr>
        <b/>
        <sz val="10"/>
        <color rgb="FFFF0000"/>
        <rFont val="Arial"/>
        <family val="2"/>
      </rPr>
      <t xml:space="preserve">
</t>
    </r>
  </si>
  <si>
    <t xml:space="preserve">Data (obligatorie): </t>
  </si>
  <si>
    <t xml:space="preserve">Nume, prenume (obligatorii): </t>
  </si>
  <si>
    <t xml:space="preserve">Semnătura reprezentantului legal al solicitantului/ persoanei împuternicite (obligatorie): </t>
  </si>
  <si>
    <t>ANEXA 1.1</t>
  </si>
  <si>
    <t>Capitole, subcapitole, linii bugetare/ 
Denumire produs/ serviciu</t>
  </si>
  <si>
    <t>Valoarea totală eligibilă, fară TVA</t>
  </si>
  <si>
    <t>Valoarea TVA neeligibilă</t>
  </si>
  <si>
    <t>Valoarea TVA nedeductibilă, eligibila*</t>
  </si>
  <si>
    <t>Valoarea totală eligibilă</t>
  </si>
  <si>
    <t xml:space="preserve">Valoarea totală </t>
  </si>
  <si>
    <t>Surse de finantare</t>
  </si>
  <si>
    <t>SURSE DE FINANŢARE</t>
  </si>
  <si>
    <t>VALOARE</t>
  </si>
  <si>
    <t>I.</t>
  </si>
  <si>
    <t>I.a.</t>
  </si>
  <si>
    <t>Valoarea totală neeligibilă, inclusiv TVA neeligibil</t>
  </si>
  <si>
    <t>I.b.</t>
  </si>
  <si>
    <t>III.</t>
  </si>
  <si>
    <t>Valoarea totală a cererii de finanţare, din care:</t>
  </si>
  <si>
    <t>max. 100.000 E</t>
  </si>
  <si>
    <t>Sublinia bugetară 1.2.1. (de ex. Servicii de consultanță management de proiect)</t>
  </si>
  <si>
    <t>Sublinia bugetară 1.2.2......</t>
  </si>
  <si>
    <t>1.1.1</t>
  </si>
  <si>
    <t>1.1.3</t>
  </si>
  <si>
    <t>1.1.4</t>
  </si>
  <si>
    <t>II.b.</t>
  </si>
  <si>
    <t>II.a</t>
  </si>
  <si>
    <t>ASISTENŢĂ FINANCIARĂ NERAMBURSABILĂ SOLICITATĂ,  din care:</t>
  </si>
  <si>
    <t>TVA nedeductibilă eligibilă</t>
  </si>
  <si>
    <t>Nr. Crt.</t>
  </si>
  <si>
    <t>1.2.</t>
  </si>
  <si>
    <t>2.1.1</t>
  </si>
  <si>
    <t>2.1.2</t>
  </si>
  <si>
    <t>1.2.1</t>
  </si>
  <si>
    <t>1.2.2</t>
  </si>
  <si>
    <t>1.1.2</t>
  </si>
  <si>
    <t xml:space="preserve">Sublinia bugetară 2.1.2 ..... </t>
  </si>
  <si>
    <t>2.2.1</t>
  </si>
  <si>
    <t>2.1.x</t>
  </si>
  <si>
    <t xml:space="preserve">Sublinia bugetară 2.1.x ..... </t>
  </si>
  <si>
    <t>2.2.x</t>
  </si>
  <si>
    <t>2.3.1</t>
  </si>
  <si>
    <t>2.3.x</t>
  </si>
  <si>
    <t>2.4.1</t>
  </si>
  <si>
    <t>2.4.x</t>
  </si>
  <si>
    <t>2.5.1</t>
  </si>
  <si>
    <t>2.5.x</t>
  </si>
  <si>
    <t>Total cheltuieli directe eligibile (Cap. 1 + Cap. 2)</t>
  </si>
  <si>
    <t>noapte</t>
  </si>
  <si>
    <t xml:space="preserve">Capitolul 3. Cheltuieli indirecte </t>
  </si>
  <si>
    <t>Contributie proprie la valoarea eligibilă: I.b.</t>
  </si>
  <si>
    <t>2.5.2</t>
  </si>
  <si>
    <t>* Valoarea TVA aferentă cheltuielilor eligibile, în cazul în care nu sunt cheltuieli deductibile, este suportată din bugetul de stat, în conformitate cu art. 13, alin.(1) lit. b) din OUG nr. 124/2021</t>
  </si>
  <si>
    <t>contract</t>
  </si>
  <si>
    <t>Se va avea în vedere ca cheltuielile incluse la această linie bugetară să nu se suprapună cu alte linii bugetare și să respecte prevederile HG 518/1995, ale HG 714/2018 și ale Codului Fiscal, cu modificările și completările ulterioare.</t>
  </si>
  <si>
    <t>Sublinia bugetară 2.2.2 Diurnă</t>
  </si>
  <si>
    <t>Sublinia bugetară 2.2.3 Transport</t>
  </si>
  <si>
    <t>Sublinia bugetară 2.2.1 Indemnizație de cazare</t>
  </si>
  <si>
    <t>Alte cheltuieli neeligibile **</t>
  </si>
  <si>
    <t>Denumire document justificativ pentru fundamentarea bugetului</t>
  </si>
  <si>
    <t>Activitatea asociată costului</t>
  </si>
  <si>
    <r>
      <t xml:space="preserve">Nota: 
1. La întocmirea bugetului, capitolele, subcapitolele şi liniile bugetare sunt standard și rămân neschimbate. Pentru detalierea costurilor care vor fi incluse într-o linie bugetară, se vor introduce sublinii cu denumirea specifică a cheltuielii (a se vedea instrucțiunile de completare). Dacă o cheltuială nu este prevăzută a se realiza se va completa cu “0,00”. Toate cheltuielile trebuie să fie exprimate în lei, </t>
    </r>
    <r>
      <rPr>
        <b/>
        <sz val="11"/>
        <color rgb="FFFF0000"/>
        <rFont val="Calibri"/>
        <family val="2"/>
      </rPr>
      <t>cu două zecimale</t>
    </r>
    <r>
      <rPr>
        <b/>
        <sz val="11"/>
        <rFont val="Calibri"/>
        <family val="2"/>
      </rPr>
      <t>. Atenție! În cazul în care suma rezultată din conversia lei-euro nu reprezintă un număr întreg, rotunjirea se face la două zecimale astfel: dacă a treia zecimală este mai mare sau egală cu 5, rotunjirea celei de-a doua zecimală se face în plus ( ex. 0.455 devine 0.46), iar dacă a treia zecimală este mai mică de 5, rotunjirea se face în minus, respectiv cea de-a doua zecimală rămâne neschimbată ( ex. 0.454 devine 0.45).
2. Pentru justificarea bugetului propus, cererea de finanțare va fi însoțită de documente justificative pentru fiecare tip de cost (ex. print-screen de pe website-uri, contracte similare, oferte de preţ etc. sau referirea la standardele de cost existente;
3.Costurile vor fi estimate realist. Acestea trebuie să fie rezonabile şi conforme cu preţurile practicate pe piaţă.  
4. La întocmirea bugetului se va avea în vedere respectarea pragurilor procentuale menționate în instrucțiunile de completare (ex: cheltuieli indirecte, cheltuieli de management).
5. Coordonatorul de reforme și investiții își rezervă dreptul de a întreprinde măsurile necesare pentru a se asigura de rezonabilitatea valorilor cuprinse în buget și de a nu lua în considerare costurile nefundamentate/insuficient fundamentate.
6. Informații suplimentare pot fi solicitate de către Coordonatorul de reforme și investiții atât în etapa de evaluare, cât și în etapa de contractare, după caz.
7.Beneficiarul este singurul responsabil de respectarea prevederilor legale în vigoare şi îşi asumă faptul că Coordonatorul de reforme și investiții poate declara cheltuielile neeligibile în cazul în care se constată că nu s-a respectat legalitatea şi regularitatea efectuării cheltuielilor.
8. Suma alocată proiectului contribuie în proporție de 100% la obiectivele asumate pentru realizarea indicatorilor din domeniul digital.</t>
    </r>
  </si>
  <si>
    <t xml:space="preserve">zi </t>
  </si>
  <si>
    <t>** În coloana „Alte cheltuieli neeligibile” se va introduce valoarea cheltuielilor necesare implementării proiectului suportată din surse proprii.</t>
  </si>
  <si>
    <t xml:space="preserve">Sublinia bugetară 2.3.1 ....... </t>
  </si>
  <si>
    <t>Sublinia bugetară 2.4.1 .......</t>
  </si>
  <si>
    <t xml:space="preserve">Sublinia bugetară 2.5.1… </t>
  </si>
  <si>
    <t>Sublinia bugetară 2.5.2 .....</t>
  </si>
  <si>
    <t xml:space="preserve">Sublinia bugetară 1.1.3 ... </t>
  </si>
  <si>
    <t>Sublinia bugetară 1.1.x ...</t>
  </si>
  <si>
    <t xml:space="preserve">Sublinia bugetară 2.1.1 ..... </t>
  </si>
  <si>
    <t>6 = 4+5</t>
  </si>
  <si>
    <t>9 = 6+7+8</t>
  </si>
  <si>
    <r>
      <rPr>
        <b/>
        <sz val="10"/>
        <rFont val="Arial"/>
        <family val="2"/>
      </rPr>
      <t xml:space="preserve">La această linie se pot include costuri salariale cu personalul propriu de management </t>
    </r>
    <r>
      <rPr>
        <sz val="10"/>
        <rFont val="Arial"/>
        <family val="2"/>
      </rPr>
      <t>(</t>
    </r>
    <r>
      <rPr>
        <i/>
        <sz val="10"/>
        <rFont val="Arial"/>
        <family val="2"/>
      </rPr>
      <t>salariile și contribuțiile sociale aferente și alte costuri legale</t>
    </r>
    <r>
      <rPr>
        <sz val="10"/>
        <rFont val="Arial"/>
        <family val="2"/>
      </rPr>
      <t xml:space="preserve">). </t>
    </r>
    <r>
      <rPr>
        <b/>
        <u/>
        <sz val="10"/>
        <rFont val="Arial"/>
        <family val="2"/>
      </rPr>
      <t>Se vor insera sublinii distincte pentru fiecare persoană angajată.</t>
    </r>
    <r>
      <rPr>
        <u/>
        <sz val="10"/>
        <rFont val="Arial"/>
        <family val="2"/>
      </rPr>
      <t xml:space="preserve"> </t>
    </r>
  </si>
  <si>
    <r>
      <rPr>
        <b/>
        <sz val="10"/>
        <rFont val="Arial"/>
        <family val="2"/>
      </rPr>
      <t xml:space="preserve">Capitolul 1. Cheltuieli aferente managementului de proiect
</t>
    </r>
    <r>
      <rPr>
        <b/>
        <i/>
        <u/>
        <sz val="10"/>
        <rFont val="Arial"/>
        <family val="2"/>
      </rPr>
      <t xml:space="preserve">ATENȚIE!!! </t>
    </r>
    <r>
      <rPr>
        <i/>
        <sz val="10"/>
        <rFont val="Arial"/>
        <family val="2"/>
      </rPr>
      <t xml:space="preserve">SE VA AVEA ÎN VEDERE RESPECTAREA UNUI PROCENT DE </t>
    </r>
    <r>
      <rPr>
        <b/>
        <i/>
        <u/>
        <sz val="10"/>
        <rFont val="Arial"/>
        <family val="2"/>
      </rPr>
      <t>10%</t>
    </r>
    <r>
      <rPr>
        <b/>
        <i/>
        <sz val="10"/>
        <rFont val="Arial"/>
        <family val="2"/>
      </rPr>
      <t xml:space="preserve"> DIN VALOAREA</t>
    </r>
    <r>
      <rPr>
        <i/>
        <sz val="10"/>
        <rFont val="Arial"/>
        <family val="2"/>
      </rPr>
      <t xml:space="preserve"> </t>
    </r>
    <r>
      <rPr>
        <b/>
        <i/>
        <sz val="10"/>
        <rFont val="Arial"/>
        <family val="2"/>
      </rPr>
      <t xml:space="preserve">TOTALĂ A CHELTUIELILOR DIRECTE ELIGIBILE </t>
    </r>
  </si>
  <si>
    <t xml:space="preserve">Cap 3. Cheltuieli indirecte
ATENȚIE!!! SE VA AVEA ÎN VEDERE RESPECTAREA UNUI PROCENT DE 7% DIN VALOAREA TOTALĂ A CHELTUIELILOR DIRECTE ELIGIBILE </t>
  </si>
  <si>
    <t>La această linie se pot include cheltuieli pentru:
• plata utilităţilor: energie termică, energie electrică, apă, canalizare, salubritate, gaze naturale.        
• telefon, fax, servicii poştale, curierat rapid şi reţele de comunicaţii.
• plata salariilor pentru personalul administrativ (femeie de serviciu, paznic, etc.) sau servicii administrative, dacă există un contract încheiat (pază, curățenie, etc).
•  chirie sediu</t>
  </si>
  <si>
    <t>Se va insera câte o sublinie bugetară pentru fiecare tip de obiecte de inventar/materiale consumabile.</t>
  </si>
  <si>
    <r>
      <t xml:space="preserve">La această linie se vor include </t>
    </r>
    <r>
      <rPr>
        <b/>
        <sz val="10"/>
        <rFont val="Arial"/>
        <family val="2"/>
      </rPr>
      <t>cheltuielile pentru servicii</t>
    </r>
    <r>
      <rPr>
        <sz val="10"/>
        <rFont val="Arial"/>
        <family val="2"/>
      </rPr>
      <t>, eligibile conform Ghidului solicitantului și Schemei de minimis (ex: producția/distribuția conținutului digital - proiecte digitale - multi-ecran, web, non-serial liniar; dezvoltarea resurselor digitale -realizare portofoliu digital, crearea de microplatforme VoD; instruirea formală și non-formală a echipei de management și de implementare; închirierea de active corporale, asigurarea echipamentelor, campanii de promovare, organizare evenimente, alte măsuri de vizibilitate/promovare, comunicate de presă, anunțuri publicitare, materiale print, creare web-site, realizare etichete pentru echipamentele achiziționate prin proiect etc taxe de participare la cursuri formare etc).</t>
    </r>
  </si>
  <si>
    <r>
      <rPr>
        <b/>
        <u/>
        <sz val="10"/>
        <color rgb="FF00B050"/>
        <rFont val="Arial"/>
        <family val="2"/>
      </rPr>
      <t xml:space="preserve">Toate activele achiziționate prin proiect trebuie să fie noi. </t>
    </r>
    <r>
      <rPr>
        <b/>
        <sz val="10"/>
        <color rgb="FFFF0000"/>
        <rFont val="Arial"/>
        <family val="2"/>
      </rPr>
      <t xml:space="preserve">
ATENȚIE!!! În cazul în care se achiziționează active corporale și necorporale, beneficiarul are obligația de a păstra activul în proprietatea sa pentru o perioadă cel puțin egală cu perioada de amortizare, astfel cum este prevăzută în legislația aplicabilă.</t>
    </r>
    <r>
      <rPr>
        <sz val="10"/>
        <color rgb="FFFF0000"/>
        <rFont val="Arial"/>
        <family val="2"/>
      </rPr>
      <t xml:space="preserve">
</t>
    </r>
  </si>
  <si>
    <r>
      <rPr>
        <b/>
        <u/>
        <sz val="10"/>
        <color rgb="FFFF0000"/>
        <rFont val="Arial"/>
        <family val="2"/>
      </rPr>
      <t>ATENTIE!!!</t>
    </r>
    <r>
      <rPr>
        <b/>
        <sz val="10"/>
        <color rgb="FFFF0000"/>
        <rFont val="Arial"/>
        <family val="2"/>
      </rPr>
      <t xml:space="preserve">  </t>
    </r>
    <r>
      <rPr>
        <u/>
        <sz val="10"/>
        <color rgb="FFFF0000"/>
        <rFont val="Arial"/>
        <family val="2"/>
      </rPr>
      <t>Se recomandă bugetarea la pachet a acestor cheltuieli în baza necesarului estimat pentru fiecare tip de material (document justificativ pentru fundamentarea cheltuielii).</t>
    </r>
    <r>
      <rPr>
        <b/>
        <u/>
        <sz val="10"/>
        <color rgb="FFFF0000"/>
        <rFont val="Arial"/>
        <family val="2"/>
      </rPr>
      <t xml:space="preserve"> Se va avea în vedere ca aceste categorii de cheltuieli să fie identificabile și atribuite proiectului. 
Se va avea în vedere că obiectele de inventar sunt bunuri al căror pret unitar este mai mic de 2.500 de lei inclusiv TVA pentru neplătitorii de TVA și mai mic de  2.500 de lei fără TVA pentru plătitorii de TVA.</t>
    </r>
    <r>
      <rPr>
        <b/>
        <sz val="10"/>
        <color rgb="FF00B050"/>
        <rFont val="Arial"/>
        <family val="2"/>
      </rPr>
      <t xml:space="preserve">Toate obiectele de inventar achiziționate prin proiect trebuie să fie noi. </t>
    </r>
  </si>
  <si>
    <r>
      <t>Pentru justificarea acestor categorii de cheltuieli se va avea în vedere</t>
    </r>
    <r>
      <rPr>
        <b/>
        <sz val="10"/>
        <color rgb="FFFF0000"/>
        <rFont val="Arial"/>
        <family val="2"/>
      </rPr>
      <t xml:space="preserve"> încheierea unor contracte de muncă</t>
    </r>
    <r>
      <rPr>
        <sz val="10"/>
        <color rgb="FFFF0000"/>
        <rFont val="Arial"/>
        <family val="2"/>
      </rPr>
      <t xml:space="preserve">, </t>
    </r>
    <r>
      <rPr>
        <u/>
        <sz val="10"/>
        <color rgb="FFFF0000"/>
        <rFont val="Arial"/>
        <family val="2"/>
      </rPr>
      <t>cu respectarea legislației aplicabile, inclusiv în privința numărului de ore de muncă</t>
    </r>
    <r>
      <rPr>
        <sz val="10"/>
        <color rgb="FFFF0000"/>
        <rFont val="Arial"/>
        <family val="2"/>
      </rPr>
      <t xml:space="preserve">. 
Se va avea în vedere completarea sumei totale aferente contractului de muncă (incluzând și valoarea aferentă CAM). </t>
    </r>
    <r>
      <rPr>
        <b/>
        <sz val="10"/>
        <color rgb="FF00B050"/>
        <rFont val="Arial"/>
        <family val="2"/>
      </rPr>
      <t>Cheltuielile salariale vor fi stabilite fără a depăși valoarea salariului mediu brut pe economie aferent anului 2024 calculat proporțional cu norma de lucru la care se va adăuga o majorare de 50%, similară celei acordate pentru personalului implicat în derularea proiectelor finanțate din fonduri nerambursabile.</t>
    </r>
    <r>
      <rPr>
        <sz val="10"/>
        <color rgb="FFFF000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</si>
</sst>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0\ _l_e_i_-;\-* #,##0.00\ _l_e_i_-;_-* &quot;-&quot;??\ _l_e_i_-;_-@_-"/>
  </numFmts>
  <fonts count="42" x14ac:knownFonts="1">
    <font>
      <sz val="10"/>
      <name val="Arial"/>
      <family val="2"/>
      <charset val="238"/>
    </font>
    <font>
      <sz val="10"/>
      <name val="Arial"/>
      <family val="2"/>
      <charset val="1"/>
    </font>
    <font>
      <b/>
      <sz val="18"/>
      <color indexed="60"/>
      <name val="Calibri"/>
      <family val="2"/>
      <charset val="1"/>
    </font>
    <font>
      <b/>
      <sz val="11"/>
      <name val="Calibri"/>
      <family val="2"/>
      <charset val="1"/>
    </font>
    <font>
      <sz val="11"/>
      <name val="Calibri"/>
      <family val="2"/>
      <charset val="1"/>
    </font>
    <font>
      <b/>
      <sz val="11"/>
      <color indexed="8"/>
      <name val="Calibri"/>
      <family val="2"/>
      <charset val="1"/>
    </font>
    <font>
      <b/>
      <sz val="16"/>
      <color indexed="8"/>
      <name val="Calibri"/>
      <family val="2"/>
      <charset val="1"/>
    </font>
    <font>
      <b/>
      <sz val="10"/>
      <name val="Arial"/>
      <family val="2"/>
    </font>
    <font>
      <b/>
      <sz val="16"/>
      <name val="Calibri"/>
      <family val="2"/>
      <charset val="1"/>
    </font>
    <font>
      <b/>
      <sz val="18"/>
      <name val="Calibri"/>
      <family val="2"/>
      <charset val="1"/>
    </font>
    <font>
      <sz val="10"/>
      <name val="Arial"/>
      <family val="2"/>
    </font>
    <font>
      <u/>
      <sz val="10"/>
      <name val="Arial"/>
      <family val="2"/>
    </font>
    <font>
      <i/>
      <sz val="10"/>
      <name val="Arial"/>
      <family val="2"/>
    </font>
    <font>
      <b/>
      <u/>
      <sz val="10"/>
      <name val="Arial"/>
      <family val="2"/>
    </font>
    <font>
      <sz val="11"/>
      <color theme="1"/>
      <name val="Calibri"/>
      <family val="2"/>
      <scheme val="minor"/>
    </font>
    <font>
      <sz val="11"/>
      <color rgb="FF006100"/>
      <name val="Calibri"/>
      <family val="2"/>
      <charset val="238"/>
      <scheme val="minor"/>
    </font>
    <font>
      <sz val="11"/>
      <name val="Calibri"/>
      <family val="2"/>
      <charset val="238"/>
      <scheme val="minor"/>
    </font>
    <font>
      <b/>
      <sz val="10"/>
      <color rgb="FFFF0000"/>
      <name val="Arial"/>
      <family val="2"/>
    </font>
    <font>
      <b/>
      <i/>
      <u/>
      <sz val="10"/>
      <name val="Arial"/>
      <family val="2"/>
    </font>
    <font>
      <b/>
      <i/>
      <sz val="10"/>
      <name val="Arial"/>
      <family val="2"/>
    </font>
    <font>
      <sz val="11"/>
      <name val="Calibri"/>
      <family val="2"/>
    </font>
    <font>
      <sz val="11"/>
      <name val="Calibri"/>
      <family val="2"/>
      <scheme val="minor"/>
    </font>
    <font>
      <sz val="10"/>
      <color rgb="FFFF0000"/>
      <name val="Arial"/>
      <family val="2"/>
    </font>
    <font>
      <b/>
      <u/>
      <sz val="10"/>
      <color rgb="FFFF0000"/>
      <name val="Arial"/>
      <family val="2"/>
    </font>
    <font>
      <u/>
      <sz val="10"/>
      <color rgb="FFFF0000"/>
      <name val="Arial"/>
      <family val="2"/>
    </font>
    <font>
      <b/>
      <sz val="11"/>
      <name val="Calibri"/>
      <family val="2"/>
    </font>
    <font>
      <sz val="12"/>
      <name val="Arial"/>
      <family val="2"/>
    </font>
    <font>
      <sz val="10"/>
      <name val="Arial"/>
      <family val="2"/>
      <charset val="238"/>
    </font>
    <font>
      <b/>
      <sz val="9"/>
      <color theme="1"/>
      <name val="Trebuchet MS"/>
      <family val="2"/>
    </font>
    <font>
      <sz val="9"/>
      <color theme="1"/>
      <name val="Trebuchet MS"/>
      <family val="2"/>
    </font>
    <font>
      <sz val="9"/>
      <color rgb="FF000000"/>
      <name val="Trebuchet MS"/>
      <family val="2"/>
    </font>
    <font>
      <b/>
      <sz val="11"/>
      <name val="Calibri"/>
      <family val="2"/>
      <scheme val="minor"/>
    </font>
    <font>
      <b/>
      <sz val="12"/>
      <name val="Calibri"/>
      <family val="2"/>
      <charset val="1"/>
    </font>
    <font>
      <b/>
      <sz val="9"/>
      <color rgb="FFFF0000"/>
      <name val="Trebuchet MS"/>
      <family val="2"/>
    </font>
    <font>
      <b/>
      <sz val="11"/>
      <color rgb="FFFF0000"/>
      <name val="Calibri"/>
      <family val="2"/>
      <scheme val="minor"/>
    </font>
    <font>
      <b/>
      <sz val="11"/>
      <color rgb="FFFF0000"/>
      <name val="Calibri"/>
      <family val="2"/>
    </font>
    <font>
      <sz val="9"/>
      <color indexed="81"/>
      <name val="Tahoma"/>
      <family val="2"/>
    </font>
    <font>
      <sz val="10"/>
      <color rgb="FF00B050"/>
      <name val="Arial"/>
      <family val="2"/>
      <charset val="1"/>
    </font>
    <font>
      <b/>
      <sz val="11"/>
      <color rgb="FF00B050"/>
      <name val="Calibri"/>
      <family val="2"/>
      <charset val="1"/>
    </font>
    <font>
      <b/>
      <sz val="9"/>
      <color indexed="81"/>
      <name val="Tahoma"/>
      <family val="2"/>
    </font>
    <font>
      <b/>
      <sz val="10"/>
      <color rgb="FF00B050"/>
      <name val="Arial"/>
      <family val="2"/>
    </font>
    <font>
      <b/>
      <u/>
      <sz val="10"/>
      <color rgb="FF00B050"/>
      <name val="Arial"/>
      <family val="2"/>
    </font>
  </fonts>
  <fills count="14">
    <fill>
      <patternFill patternType="none"/>
    </fill>
    <fill>
      <patternFill patternType="gray125"/>
    </fill>
    <fill>
      <patternFill patternType="solid">
        <fgColor rgb="FFC6EFCE"/>
      </patternFill>
    </fill>
    <fill>
      <patternFill patternType="solid">
        <fgColor rgb="FF00B0F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92D05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7">
    <xf numFmtId="0" fontId="0" fillId="0" borderId="0"/>
    <xf numFmtId="165" fontId="14" fillId="0" borderId="0" applyFont="0" applyFill="0" applyBorder="0" applyAlignment="0" applyProtection="0"/>
    <xf numFmtId="0" fontId="1" fillId="0" borderId="0"/>
    <xf numFmtId="0" fontId="15" fillId="2" borderId="0" applyNumberFormat="0" applyBorder="0" applyAlignment="0" applyProtection="0"/>
    <xf numFmtId="0" fontId="14" fillId="0" borderId="0"/>
    <xf numFmtId="9" fontId="14" fillId="0" borderId="0" applyFont="0" applyFill="0" applyBorder="0" applyAlignment="0" applyProtection="0"/>
    <xf numFmtId="164" fontId="27" fillId="0" borderId="0" applyFont="0" applyFill="0" applyBorder="0" applyAlignment="0" applyProtection="0"/>
  </cellStyleXfs>
  <cellXfs count="190">
    <xf numFmtId="0" fontId="0" fillId="0" borderId="0" xfId="0"/>
    <xf numFmtId="0" fontId="1" fillId="0" borderId="0" xfId="2"/>
    <xf numFmtId="4" fontId="1" fillId="0" borderId="1" xfId="2" applyNumberFormat="1" applyBorder="1" applyAlignment="1">
      <alignment vertical="top"/>
    </xf>
    <xf numFmtId="0" fontId="15" fillId="0" borderId="0" xfId="3" applyFill="1"/>
    <xf numFmtId="0" fontId="16" fillId="4" borderId="1" xfId="3" applyFont="1" applyFill="1" applyBorder="1" applyAlignment="1">
      <alignment horizontal="left" vertical="top" wrapText="1"/>
    </xf>
    <xf numFmtId="0" fontId="15" fillId="4" borderId="1" xfId="3" applyFill="1" applyBorder="1" applyAlignment="1">
      <alignment horizontal="left" vertical="top" wrapText="1"/>
    </xf>
    <xf numFmtId="0" fontId="15" fillId="4" borderId="4" xfId="3" applyFill="1" applyBorder="1" applyAlignment="1">
      <alignment horizontal="left" vertical="top" wrapText="1"/>
    </xf>
    <xf numFmtId="4" fontId="1" fillId="0" borderId="4" xfId="2" applyNumberFormat="1" applyBorder="1" applyAlignment="1">
      <alignment vertical="top"/>
    </xf>
    <xf numFmtId="0" fontId="16" fillId="4" borderId="4" xfId="3" applyFont="1" applyFill="1" applyBorder="1" applyAlignment="1">
      <alignment horizontal="left" vertical="top" wrapText="1"/>
    </xf>
    <xf numFmtId="0" fontId="16" fillId="0" borderId="0" xfId="3" applyFont="1" applyFill="1"/>
    <xf numFmtId="0" fontId="10" fillId="0" borderId="0" xfId="0" applyFont="1"/>
    <xf numFmtId="0" fontId="10" fillId="0" borderId="0" xfId="0" applyFont="1" applyAlignment="1">
      <alignment vertical="top"/>
    </xf>
    <xf numFmtId="0" fontId="2" fillId="0" borderId="0" xfId="2" applyFont="1" applyAlignment="1">
      <alignment horizontal="left" wrapText="1"/>
    </xf>
    <xf numFmtId="0" fontId="6" fillId="0" borderId="0" xfId="2" applyFont="1" applyAlignment="1">
      <alignment horizontal="left" vertical="top" wrapText="1"/>
    </xf>
    <xf numFmtId="4" fontId="5" fillId="5" borderId="2" xfId="2" applyNumberFormat="1" applyFont="1" applyFill="1" applyBorder="1" applyAlignment="1">
      <alignment vertical="top"/>
    </xf>
    <xf numFmtId="0" fontId="9" fillId="0" borderId="0" xfId="2" applyFont="1" applyAlignment="1">
      <alignment horizontal="left" vertical="top" wrapText="1"/>
    </xf>
    <xf numFmtId="0" fontId="26" fillId="0" borderId="0" xfId="0" applyFont="1" applyAlignment="1">
      <alignment horizontal="justify" vertical="center"/>
    </xf>
    <xf numFmtId="0" fontId="3" fillId="0" borderId="0" xfId="2" applyFont="1" applyAlignment="1">
      <alignment horizontal="left" wrapText="1"/>
    </xf>
    <xf numFmtId="0" fontId="1" fillId="0" borderId="0" xfId="2" applyAlignment="1">
      <alignment horizontal="center"/>
    </xf>
    <xf numFmtId="0" fontId="28" fillId="0" borderId="0" xfId="0" applyFont="1" applyAlignment="1">
      <alignment horizontal="left" vertical="center" indent="5"/>
    </xf>
    <xf numFmtId="0" fontId="28" fillId="8" borderId="1" xfId="0" applyFont="1" applyFill="1" applyBorder="1" applyAlignment="1">
      <alignment vertical="center" wrapText="1"/>
    </xf>
    <xf numFmtId="0" fontId="28" fillId="0" borderId="1" xfId="0" applyFont="1" applyBorder="1" applyAlignment="1">
      <alignment vertical="center" wrapText="1"/>
    </xf>
    <xf numFmtId="0" fontId="29" fillId="0" borderId="1" xfId="0" applyFont="1" applyBorder="1" applyAlignment="1">
      <alignment vertical="center" wrapText="1"/>
    </xf>
    <xf numFmtId="0" fontId="30" fillId="0" borderId="1" xfId="0" applyFont="1" applyBorder="1" applyAlignment="1">
      <alignment vertical="center" wrapText="1"/>
    </xf>
    <xf numFmtId="0" fontId="30" fillId="11" borderId="1" xfId="0" applyFont="1" applyFill="1" applyBorder="1" applyAlignment="1">
      <alignment vertical="center" wrapText="1"/>
    </xf>
    <xf numFmtId="4" fontId="21" fillId="4" borderId="4" xfId="3" applyNumberFormat="1" applyFont="1" applyFill="1" applyBorder="1" applyAlignment="1">
      <alignment horizontal="right" vertical="center" wrapText="1"/>
    </xf>
    <xf numFmtId="0" fontId="1" fillId="0" borderId="1" xfId="2" applyBorder="1"/>
    <xf numFmtId="4" fontId="1" fillId="0" borderId="1" xfId="2" applyNumberFormat="1" applyBorder="1" applyAlignment="1">
      <alignment horizontal="right"/>
    </xf>
    <xf numFmtId="4" fontId="1" fillId="0" borderId="4" xfId="2" applyNumberFormat="1" applyBorder="1" applyAlignment="1">
      <alignment horizontal="right"/>
    </xf>
    <xf numFmtId="4" fontId="4" fillId="0" borderId="4" xfId="2" applyNumberFormat="1" applyFont="1" applyBorder="1" applyAlignment="1">
      <alignment vertical="top" wrapText="1"/>
    </xf>
    <xf numFmtId="4" fontId="3" fillId="6" borderId="22" xfId="2" applyNumberFormat="1" applyFont="1" applyFill="1" applyBorder="1" applyAlignment="1">
      <alignment vertical="top"/>
    </xf>
    <xf numFmtId="4" fontId="5" fillId="6" borderId="14" xfId="2" applyNumberFormat="1" applyFont="1" applyFill="1" applyBorder="1" applyAlignment="1">
      <alignment vertical="top"/>
    </xf>
    <xf numFmtId="164" fontId="28" fillId="9" borderId="1" xfId="6" applyFont="1" applyFill="1" applyBorder="1" applyAlignment="1">
      <alignment horizontal="center" vertical="center" wrapText="1"/>
    </xf>
    <xf numFmtId="164" fontId="28" fillId="13" borderId="1" xfId="6" applyFont="1" applyFill="1" applyBorder="1" applyAlignment="1">
      <alignment horizontal="center" vertical="center" wrapText="1"/>
    </xf>
    <xf numFmtId="164" fontId="28" fillId="12" borderId="1" xfId="6" applyFont="1" applyFill="1" applyBorder="1" applyAlignment="1">
      <alignment horizontal="center" vertical="center" wrapText="1"/>
    </xf>
    <xf numFmtId="164" fontId="33" fillId="10" borderId="1" xfId="6" applyFont="1" applyFill="1" applyBorder="1" applyAlignment="1">
      <alignment horizontal="center" vertical="center" wrapText="1"/>
    </xf>
    <xf numFmtId="164" fontId="28" fillId="4" borderId="1" xfId="6" applyFont="1" applyFill="1" applyBorder="1" applyAlignment="1">
      <alignment horizontal="center" vertical="center" wrapText="1"/>
    </xf>
    <xf numFmtId="164" fontId="28" fillId="0" borderId="1" xfId="6" applyFont="1" applyBorder="1" applyAlignment="1">
      <alignment horizontal="center" vertical="center" wrapText="1"/>
    </xf>
    <xf numFmtId="4" fontId="5" fillId="5" borderId="13" xfId="2" applyNumberFormat="1" applyFont="1" applyFill="1" applyBorder="1" applyAlignment="1">
      <alignment vertical="top"/>
    </xf>
    <xf numFmtId="0" fontId="15" fillId="0" borderId="3" xfId="3" applyFill="1" applyBorder="1" applyAlignment="1">
      <alignment horizontal="left" vertical="top" wrapText="1"/>
    </xf>
    <xf numFmtId="4" fontId="1" fillId="0" borderId="11" xfId="2" applyNumberFormat="1" applyBorder="1" applyAlignment="1">
      <alignment vertical="top"/>
    </xf>
    <xf numFmtId="4" fontId="1" fillId="0" borderId="3" xfId="2" applyNumberFormat="1" applyBorder="1" applyAlignment="1">
      <alignment horizontal="right"/>
    </xf>
    <xf numFmtId="4" fontId="5" fillId="7" borderId="14" xfId="2" applyNumberFormat="1" applyFont="1" applyFill="1" applyBorder="1" applyAlignment="1">
      <alignment vertical="top"/>
    </xf>
    <xf numFmtId="4" fontId="5" fillId="7" borderId="13" xfId="2" applyNumberFormat="1" applyFont="1" applyFill="1" applyBorder="1" applyAlignment="1">
      <alignment vertical="top"/>
    </xf>
    <xf numFmtId="4" fontId="5" fillId="5" borderId="30" xfId="2" applyNumberFormat="1" applyFont="1" applyFill="1" applyBorder="1" applyAlignment="1">
      <alignment vertical="top"/>
    </xf>
    <xf numFmtId="4" fontId="1" fillId="0" borderId="31" xfId="2" applyNumberFormat="1" applyBorder="1" applyAlignment="1">
      <alignment horizontal="right"/>
    </xf>
    <xf numFmtId="4" fontId="5" fillId="4" borderId="13" xfId="2" applyNumberFormat="1" applyFont="1" applyFill="1" applyBorder="1" applyAlignment="1">
      <alignment vertical="center"/>
    </xf>
    <xf numFmtId="4" fontId="5" fillId="12" borderId="13" xfId="2" applyNumberFormat="1" applyFont="1" applyFill="1" applyBorder="1" applyAlignment="1">
      <alignment vertical="center"/>
    </xf>
    <xf numFmtId="4" fontId="5" fillId="12" borderId="14" xfId="2" applyNumberFormat="1" applyFont="1" applyFill="1" applyBorder="1" applyAlignment="1">
      <alignment vertical="center"/>
    </xf>
    <xf numFmtId="4" fontId="5" fillId="13" borderId="14" xfId="2" applyNumberFormat="1" applyFont="1" applyFill="1" applyBorder="1" applyAlignment="1">
      <alignment vertical="center"/>
    </xf>
    <xf numFmtId="0" fontId="29" fillId="0" borderId="0" xfId="0" applyFont="1"/>
    <xf numFmtId="4" fontId="4" fillId="0" borderId="4" xfId="2" applyNumberFormat="1" applyFont="1" applyBorder="1" applyAlignment="1">
      <alignment wrapText="1"/>
    </xf>
    <xf numFmtId="0" fontId="1" fillId="0" borderId="0" xfId="2" applyAlignment="1">
      <alignment horizontal="left" vertical="center" wrapText="1"/>
    </xf>
    <xf numFmtId="0" fontId="8" fillId="0" borderId="0" xfId="2" applyFont="1" applyAlignment="1">
      <alignment horizontal="center" vertical="top" wrapText="1"/>
    </xf>
    <xf numFmtId="4" fontId="37" fillId="0" borderId="4" xfId="2" applyNumberFormat="1" applyFont="1" applyBorder="1" applyAlignment="1">
      <alignment horizontal="right"/>
    </xf>
    <xf numFmtId="0" fontId="37" fillId="0" borderId="0" xfId="2" applyFont="1"/>
    <xf numFmtId="4" fontId="38" fillId="0" borderId="0" xfId="2" applyNumberFormat="1" applyFont="1" applyAlignment="1">
      <alignment vertical="top"/>
    </xf>
    <xf numFmtId="4" fontId="21" fillId="4" borderId="20" xfId="3" applyNumberFormat="1" applyFont="1" applyFill="1" applyBorder="1" applyAlignment="1">
      <alignment horizontal="right" vertical="center" wrapText="1"/>
    </xf>
    <xf numFmtId="4" fontId="1" fillId="0" borderId="5" xfId="2" applyNumberFormat="1" applyBorder="1" applyAlignment="1">
      <alignment horizontal="right"/>
    </xf>
    <xf numFmtId="4" fontId="5" fillId="5" borderId="15" xfId="2" applyNumberFormat="1" applyFont="1" applyFill="1" applyBorder="1" applyAlignment="1">
      <alignment vertical="top"/>
    </xf>
    <xf numFmtId="0" fontId="25" fillId="0" borderId="0" xfId="2" applyFont="1" applyAlignment="1">
      <alignment horizontal="left" vertical="top" wrapText="1"/>
    </xf>
    <xf numFmtId="4" fontId="5" fillId="9" borderId="33" xfId="2" applyNumberFormat="1" applyFont="1" applyFill="1" applyBorder="1" applyAlignment="1">
      <alignment vertical="center"/>
    </xf>
    <xf numFmtId="4" fontId="21" fillId="4" borderId="1" xfId="3" applyNumberFormat="1" applyFont="1" applyFill="1" applyBorder="1" applyAlignment="1">
      <alignment horizontal="right" vertical="center" wrapText="1"/>
    </xf>
    <xf numFmtId="4" fontId="37" fillId="0" borderId="1" xfId="2" applyNumberFormat="1" applyFont="1" applyBorder="1" applyAlignment="1">
      <alignment horizontal="right"/>
    </xf>
    <xf numFmtId="4" fontId="5" fillId="6" borderId="12" xfId="2" applyNumberFormat="1" applyFont="1" applyFill="1" applyBorder="1" applyAlignment="1">
      <alignment horizontal="center" vertical="center" wrapText="1"/>
    </xf>
    <xf numFmtId="0" fontId="3" fillId="5" borderId="34" xfId="2" applyFont="1" applyFill="1" applyBorder="1" applyAlignment="1">
      <alignment horizontal="right" vertical="center" wrapText="1"/>
    </xf>
    <xf numFmtId="0" fontId="3" fillId="5" borderId="6" xfId="2" applyFont="1" applyFill="1" applyBorder="1" applyAlignment="1">
      <alignment horizontal="left" vertical="center" wrapText="1"/>
    </xf>
    <xf numFmtId="0" fontId="16" fillId="4" borderId="1" xfId="3" applyFont="1" applyFill="1" applyBorder="1" applyAlignment="1">
      <alignment horizontal="left" vertical="center" wrapText="1"/>
    </xf>
    <xf numFmtId="0" fontId="4" fillId="0" borderId="1" xfId="2" applyFont="1" applyBorder="1" applyAlignment="1">
      <alignment horizontal="left" vertical="top" wrapText="1"/>
    </xf>
    <xf numFmtId="0" fontId="21" fillId="4" borderId="1" xfId="3" applyFont="1" applyFill="1" applyBorder="1" applyAlignment="1">
      <alignment horizontal="left" vertical="top" wrapText="1"/>
    </xf>
    <xf numFmtId="0" fontId="20" fillId="0" borderId="1" xfId="2" applyFont="1" applyBorder="1" applyAlignment="1">
      <alignment horizontal="left" vertical="top" wrapText="1"/>
    </xf>
    <xf numFmtId="3" fontId="1" fillId="0" borderId="1" xfId="2" applyNumberFormat="1" applyBorder="1" applyAlignment="1">
      <alignment horizontal="right"/>
    </xf>
    <xf numFmtId="4" fontId="20" fillId="0" borderId="4" xfId="2" applyNumberFormat="1" applyFont="1" applyBorder="1" applyAlignment="1">
      <alignment vertical="top" wrapText="1"/>
    </xf>
    <xf numFmtId="4" fontId="3" fillId="0" borderId="0" xfId="2" applyNumberFormat="1" applyFont="1" applyAlignment="1">
      <alignment vertical="top"/>
    </xf>
    <xf numFmtId="0" fontId="1" fillId="0" borderId="0" xfId="2" applyAlignment="1">
      <alignment horizontal="right" vertical="center" wrapText="1"/>
    </xf>
    <xf numFmtId="0" fontId="16" fillId="4" borderId="2" xfId="3" applyFont="1" applyFill="1" applyBorder="1" applyAlignment="1">
      <alignment horizontal="left" vertical="center" wrapText="1"/>
    </xf>
    <xf numFmtId="0" fontId="16" fillId="4" borderId="37" xfId="3" applyFont="1" applyFill="1" applyBorder="1" applyAlignment="1">
      <alignment horizontal="center" vertical="center" wrapText="1"/>
    </xf>
    <xf numFmtId="0" fontId="15" fillId="4" borderId="2" xfId="3" applyFill="1" applyBorder="1" applyAlignment="1">
      <alignment horizontal="center" vertical="center" wrapText="1"/>
    </xf>
    <xf numFmtId="4" fontId="21" fillId="4" borderId="37" xfId="3" applyNumberFormat="1" applyFont="1" applyFill="1" applyBorder="1" applyAlignment="1">
      <alignment horizontal="right" vertical="center" wrapText="1"/>
    </xf>
    <xf numFmtId="4" fontId="21" fillId="4" borderId="38" xfId="3" applyNumberFormat="1" applyFont="1" applyFill="1" applyBorder="1" applyAlignment="1">
      <alignment horizontal="right" vertical="center" wrapText="1"/>
    </xf>
    <xf numFmtId="4" fontId="21" fillId="4" borderId="2" xfId="3" applyNumberFormat="1" applyFont="1" applyFill="1" applyBorder="1" applyAlignment="1">
      <alignment horizontal="right" vertical="center" wrapText="1"/>
    </xf>
    <xf numFmtId="0" fontId="3" fillId="5" borderId="22" xfId="2" applyFont="1" applyFill="1" applyBorder="1" applyAlignment="1">
      <alignment horizontal="right" vertical="center" wrapText="1"/>
    </xf>
    <xf numFmtId="0" fontId="3" fillId="5" borderId="14" xfId="2" applyFont="1" applyFill="1" applyBorder="1" applyAlignment="1">
      <alignment horizontal="left" vertical="top" wrapText="1"/>
    </xf>
    <xf numFmtId="4" fontId="3" fillId="5" borderId="13" xfId="2" applyNumberFormat="1" applyFont="1" applyFill="1" applyBorder="1" applyAlignment="1">
      <alignment vertical="top"/>
    </xf>
    <xf numFmtId="4" fontId="5" fillId="5" borderId="14" xfId="2" applyNumberFormat="1" applyFont="1" applyFill="1" applyBorder="1" applyAlignment="1">
      <alignment vertical="top"/>
    </xf>
    <xf numFmtId="4" fontId="5" fillId="5" borderId="33" xfId="2" applyNumberFormat="1" applyFont="1" applyFill="1" applyBorder="1" applyAlignment="1">
      <alignment vertical="top"/>
    </xf>
    <xf numFmtId="4" fontId="5" fillId="5" borderId="18" xfId="2" applyNumberFormat="1" applyFont="1" applyFill="1" applyBorder="1" applyAlignment="1">
      <alignment vertical="top"/>
    </xf>
    <xf numFmtId="0" fontId="4" fillId="0" borderId="3" xfId="2" applyFont="1" applyBorder="1" applyAlignment="1">
      <alignment horizontal="left" vertical="top" wrapText="1"/>
    </xf>
    <xf numFmtId="4" fontId="4" fillId="0" borderId="11" xfId="2" applyNumberFormat="1" applyFont="1" applyBorder="1" applyAlignment="1">
      <alignment vertical="top" wrapText="1"/>
    </xf>
    <xf numFmtId="4" fontId="1" fillId="0" borderId="3" xfId="2" applyNumberFormat="1" applyBorder="1" applyAlignment="1">
      <alignment vertical="top"/>
    </xf>
    <xf numFmtId="4" fontId="1" fillId="0" borderId="11" xfId="2" applyNumberFormat="1" applyBorder="1" applyAlignment="1">
      <alignment horizontal="right"/>
    </xf>
    <xf numFmtId="4" fontId="1" fillId="0" borderId="10" xfId="2" applyNumberFormat="1" applyBorder="1" applyAlignment="1">
      <alignment horizontal="right"/>
    </xf>
    <xf numFmtId="0" fontId="21" fillId="4" borderId="2" xfId="3" applyFont="1" applyFill="1" applyBorder="1" applyAlignment="1">
      <alignment horizontal="left" vertical="top" wrapText="1"/>
    </xf>
    <xf numFmtId="0" fontId="16" fillId="4" borderId="37" xfId="3" applyFont="1" applyFill="1" applyBorder="1" applyAlignment="1">
      <alignment horizontal="left" vertical="top" wrapText="1"/>
    </xf>
    <xf numFmtId="0" fontId="16" fillId="4" borderId="2" xfId="3" applyFont="1" applyFill="1" applyBorder="1" applyAlignment="1">
      <alignment horizontal="left" vertical="top" wrapText="1"/>
    </xf>
    <xf numFmtId="0" fontId="3" fillId="5" borderId="14" xfId="2" applyFont="1" applyFill="1" applyBorder="1" applyAlignment="1">
      <alignment horizontal="left" vertical="center" wrapText="1"/>
    </xf>
    <xf numFmtId="4" fontId="4" fillId="3" borderId="26" xfId="2" applyNumberFormat="1" applyFont="1" applyFill="1" applyBorder="1" applyAlignment="1">
      <alignment vertical="top"/>
    </xf>
    <xf numFmtId="0" fontId="1" fillId="3" borderId="27" xfId="2" applyFill="1" applyBorder="1" applyAlignment="1">
      <alignment vertical="top"/>
    </xf>
    <xf numFmtId="4" fontId="5" fillId="5" borderId="28" xfId="2" applyNumberFormat="1" applyFont="1" applyFill="1" applyBorder="1" applyAlignment="1">
      <alignment vertical="top"/>
    </xf>
    <xf numFmtId="4" fontId="5" fillId="5" borderId="6" xfId="2" applyNumberFormat="1" applyFont="1" applyFill="1" applyBorder="1" applyAlignment="1">
      <alignment vertical="top"/>
    </xf>
    <xf numFmtId="4" fontId="3" fillId="7" borderId="13" xfId="2" applyNumberFormat="1" applyFont="1" applyFill="1" applyBorder="1" applyAlignment="1">
      <alignment vertical="top"/>
    </xf>
    <xf numFmtId="4" fontId="5" fillId="7" borderId="15" xfId="2" applyNumberFormat="1" applyFont="1" applyFill="1" applyBorder="1" applyAlignment="1">
      <alignment vertical="top"/>
    </xf>
    <xf numFmtId="4" fontId="5" fillId="7" borderId="18" xfId="2" applyNumberFormat="1" applyFont="1" applyFill="1" applyBorder="1" applyAlignment="1">
      <alignment vertical="top"/>
    </xf>
    <xf numFmtId="39" fontId="34" fillId="10" borderId="14" xfId="6" applyNumberFormat="1" applyFont="1" applyFill="1" applyBorder="1" applyAlignment="1">
      <alignment horizontal="right" vertical="center" wrapText="1"/>
    </xf>
    <xf numFmtId="1" fontId="5" fillId="6" borderId="16" xfId="2" applyNumberFormat="1" applyFont="1" applyFill="1" applyBorder="1" applyAlignment="1">
      <alignment horizontal="center" vertical="top" wrapText="1"/>
    </xf>
    <xf numFmtId="1" fontId="5" fillId="6" borderId="19" xfId="2" applyNumberFormat="1" applyFont="1" applyFill="1" applyBorder="1" applyAlignment="1">
      <alignment horizontal="center" vertical="top" wrapText="1"/>
    </xf>
    <xf numFmtId="1" fontId="5" fillId="6" borderId="9" xfId="2" applyNumberFormat="1" applyFont="1" applyFill="1" applyBorder="1" applyAlignment="1">
      <alignment horizontal="center" vertical="top" wrapText="1"/>
    </xf>
    <xf numFmtId="1" fontId="5" fillId="6" borderId="8" xfId="2" applyNumberFormat="1" applyFont="1" applyFill="1" applyBorder="1" applyAlignment="1">
      <alignment horizontal="center" vertical="top" wrapText="1"/>
    </xf>
    <xf numFmtId="1" fontId="5" fillId="6" borderId="28" xfId="2" applyNumberFormat="1" applyFont="1" applyFill="1" applyBorder="1" applyAlignment="1">
      <alignment horizontal="center" vertical="center" wrapText="1"/>
    </xf>
    <xf numFmtId="4" fontId="5" fillId="6" borderId="27" xfId="2" applyNumberFormat="1" applyFont="1" applyFill="1" applyBorder="1" applyAlignment="1">
      <alignment horizontal="center" vertical="center" wrapText="1"/>
    </xf>
    <xf numFmtId="0" fontId="7" fillId="7" borderId="22"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10" fillId="0" borderId="40" xfId="0" applyFont="1" applyBorder="1" applyAlignment="1">
      <alignment horizontal="justify" vertical="top" wrapText="1"/>
    </xf>
    <xf numFmtId="0" fontId="22" fillId="0" borderId="43" xfId="0" applyFont="1" applyBorder="1" applyAlignment="1">
      <alignment vertical="top" wrapText="1"/>
    </xf>
    <xf numFmtId="0" fontId="22" fillId="0" borderId="45" xfId="0" applyFont="1" applyBorder="1" applyAlignment="1">
      <alignment vertical="top" wrapText="1"/>
    </xf>
    <xf numFmtId="0" fontId="22" fillId="0" borderId="30" xfId="0" applyFont="1" applyBorder="1" applyAlignment="1">
      <alignment vertical="top" wrapText="1"/>
    </xf>
    <xf numFmtId="0" fontId="22" fillId="0" borderId="31" xfId="0" applyFont="1" applyBorder="1" applyAlignment="1">
      <alignment horizontal="left" vertical="top" wrapText="1"/>
    </xf>
    <xf numFmtId="0" fontId="7" fillId="0" borderId="40" xfId="0" applyFont="1" applyBorder="1" applyAlignment="1">
      <alignment horizontal="justify" vertical="top" wrapText="1"/>
    </xf>
    <xf numFmtId="0" fontId="10" fillId="0" borderId="44" xfId="0" applyFont="1" applyBorder="1" applyAlignment="1">
      <alignment horizontal="justify" vertical="top" wrapText="1"/>
    </xf>
    <xf numFmtId="0" fontId="10" fillId="0" borderId="22" xfId="0" applyFont="1" applyBorder="1" applyAlignment="1">
      <alignment horizontal="center" vertical="center"/>
    </xf>
    <xf numFmtId="0" fontId="10" fillId="0" borderId="14" xfId="0" applyFont="1" applyBorder="1" applyAlignment="1">
      <alignment horizontal="justify" vertical="top" wrapText="1"/>
    </xf>
    <xf numFmtId="0" fontId="7" fillId="0" borderId="44" xfId="0" applyFont="1" applyBorder="1" applyAlignment="1">
      <alignment horizontal="justify" vertical="top" wrapText="1"/>
    </xf>
    <xf numFmtId="0" fontId="10" fillId="0" borderId="1" xfId="0" applyFont="1" applyBorder="1" applyAlignment="1">
      <alignment horizontal="justify" vertical="top" wrapText="1"/>
    </xf>
    <xf numFmtId="0" fontId="22" fillId="0" borderId="45" xfId="0" applyFont="1" applyBorder="1" applyAlignment="1">
      <alignment horizontal="justify" vertical="top" wrapText="1"/>
    </xf>
    <xf numFmtId="0" fontId="17" fillId="0" borderId="31" xfId="0" applyFont="1" applyBorder="1" applyAlignment="1">
      <alignment horizontal="justify" vertical="top" wrapText="1"/>
    </xf>
    <xf numFmtId="0" fontId="17" fillId="0" borderId="18" xfId="0" applyFont="1" applyBorder="1" applyAlignment="1">
      <alignment horizontal="justify" vertical="top" wrapText="1"/>
    </xf>
    <xf numFmtId="0" fontId="22" fillId="0" borderId="43" xfId="0" applyFont="1" applyBorder="1" applyAlignment="1">
      <alignment horizontal="justify" vertical="top" wrapText="1"/>
    </xf>
    <xf numFmtId="0" fontId="7" fillId="0" borderId="1" xfId="0" applyFont="1" applyBorder="1" applyAlignment="1">
      <alignment horizontal="justify" vertical="top" wrapText="1"/>
    </xf>
    <xf numFmtId="0" fontId="26" fillId="0" borderId="0" xfId="0" applyFont="1" applyAlignment="1">
      <alignment vertical="center"/>
    </xf>
    <xf numFmtId="0" fontId="29" fillId="0" borderId="0" xfId="0" applyFont="1" applyAlignment="1">
      <alignment wrapText="1"/>
    </xf>
    <xf numFmtId="1" fontId="5" fillId="6" borderId="48" xfId="2" applyNumberFormat="1" applyFont="1" applyFill="1" applyBorder="1" applyAlignment="1">
      <alignment horizontal="center" vertical="top" wrapText="1"/>
    </xf>
    <xf numFmtId="1" fontId="5" fillId="6" borderId="49" xfId="2" applyNumberFormat="1" applyFont="1" applyFill="1" applyBorder="1" applyAlignment="1">
      <alignment horizontal="center" vertical="top" wrapText="1"/>
    </xf>
    <xf numFmtId="0" fontId="31" fillId="4" borderId="50" xfId="3" applyFont="1" applyFill="1" applyBorder="1" applyAlignment="1">
      <alignment horizontal="right" wrapText="1"/>
    </xf>
    <xf numFmtId="4" fontId="21" fillId="4" borderId="30" xfId="3" applyNumberFormat="1" applyFont="1" applyFill="1" applyBorder="1" applyAlignment="1">
      <alignment horizontal="right" vertical="center" wrapText="1"/>
    </xf>
    <xf numFmtId="49" fontId="16" fillId="0" borderId="51" xfId="3" applyNumberFormat="1" applyFont="1" applyFill="1" applyBorder="1" applyAlignment="1">
      <alignment horizontal="right"/>
    </xf>
    <xf numFmtId="0" fontId="31" fillId="4" borderId="51" xfId="3" applyFont="1" applyFill="1" applyBorder="1" applyAlignment="1">
      <alignment horizontal="right" wrapText="1"/>
    </xf>
    <xf numFmtId="4" fontId="21" fillId="4" borderId="31" xfId="3" applyNumberFormat="1" applyFont="1" applyFill="1" applyBorder="1" applyAlignment="1">
      <alignment horizontal="right" vertical="center" wrapText="1"/>
    </xf>
    <xf numFmtId="49" fontId="16" fillId="0" borderId="21" xfId="3" applyNumberFormat="1" applyFont="1" applyFill="1" applyBorder="1" applyAlignment="1">
      <alignment horizontal="right"/>
    </xf>
    <xf numFmtId="4" fontId="1" fillId="0" borderId="29" xfId="2" applyNumberFormat="1" applyBorder="1" applyAlignment="1">
      <alignment horizontal="right"/>
    </xf>
    <xf numFmtId="49" fontId="21" fillId="0" borderId="51" xfId="3" applyNumberFormat="1" applyFont="1" applyFill="1" applyBorder="1" applyAlignment="1">
      <alignment horizontal="right"/>
    </xf>
    <xf numFmtId="4" fontId="37" fillId="0" borderId="31" xfId="2" applyNumberFormat="1" applyFont="1" applyBorder="1" applyAlignment="1">
      <alignment horizontal="right"/>
    </xf>
    <xf numFmtId="4" fontId="5" fillId="9" borderId="44" xfId="2" applyNumberFormat="1" applyFont="1" applyFill="1" applyBorder="1" applyAlignment="1">
      <alignment vertical="center"/>
    </xf>
    <xf numFmtId="4" fontId="5" fillId="9" borderId="45" xfId="2" applyNumberFormat="1" applyFont="1" applyFill="1" applyBorder="1" applyAlignment="1">
      <alignment vertical="center"/>
    </xf>
    <xf numFmtId="4" fontId="5" fillId="6" borderId="47" xfId="2" applyNumberFormat="1" applyFont="1" applyFill="1" applyBorder="1" applyAlignment="1">
      <alignment horizontal="center" vertical="center" wrapText="1"/>
    </xf>
    <xf numFmtId="0" fontId="3" fillId="0" borderId="0" xfId="2" applyFont="1" applyAlignment="1">
      <alignment horizontal="right" wrapText="1"/>
    </xf>
    <xf numFmtId="0" fontId="29" fillId="0" borderId="0" xfId="0" applyFont="1" applyAlignment="1">
      <alignment horizontal="left" wrapText="1"/>
    </xf>
    <xf numFmtId="0" fontId="25" fillId="0" borderId="7" xfId="2" applyFont="1" applyBorder="1" applyAlignment="1">
      <alignment horizontal="left" vertical="top" wrapText="1"/>
    </xf>
    <xf numFmtId="0" fontId="25" fillId="0" borderId="15" xfId="2" applyFont="1" applyBorder="1" applyAlignment="1">
      <alignment horizontal="left" vertical="top" wrapText="1"/>
    </xf>
    <xf numFmtId="0" fontId="25" fillId="0" borderId="23" xfId="2" applyFont="1" applyBorder="1" applyAlignment="1">
      <alignment horizontal="left" vertical="top" wrapText="1"/>
    </xf>
    <xf numFmtId="0" fontId="8" fillId="0" borderId="0" xfId="2" applyFont="1" applyAlignment="1">
      <alignment horizontal="center" vertical="top" wrapText="1"/>
    </xf>
    <xf numFmtId="0" fontId="5" fillId="6" borderId="24" xfId="2" applyFont="1" applyFill="1" applyBorder="1" applyAlignment="1">
      <alignment horizontal="center" vertical="center" wrapText="1"/>
    </xf>
    <xf numFmtId="0" fontId="5" fillId="6" borderId="34" xfId="2" applyFont="1" applyFill="1" applyBorder="1" applyAlignment="1">
      <alignment horizontal="center" vertical="center" wrapText="1"/>
    </xf>
    <xf numFmtId="0" fontId="32" fillId="7" borderId="22" xfId="2" applyFont="1" applyFill="1" applyBorder="1" applyAlignment="1">
      <alignment horizontal="center" vertical="center" wrapText="1"/>
    </xf>
    <xf numFmtId="0" fontId="32" fillId="7" borderId="14" xfId="2" applyFont="1" applyFill="1" applyBorder="1" applyAlignment="1">
      <alignment horizontal="center" vertical="center" wrapText="1"/>
    </xf>
    <xf numFmtId="0" fontId="9" fillId="6" borderId="7" xfId="2" applyFont="1" applyFill="1" applyBorder="1" applyAlignment="1">
      <alignment horizontal="center" vertical="top" wrapText="1"/>
    </xf>
    <xf numFmtId="0" fontId="9" fillId="6" borderId="23" xfId="2" applyFont="1" applyFill="1" applyBorder="1" applyAlignment="1">
      <alignment horizontal="center" vertical="top" wrapText="1"/>
    </xf>
    <xf numFmtId="0" fontId="7" fillId="6" borderId="7" xfId="2" applyFont="1" applyFill="1" applyBorder="1" applyAlignment="1">
      <alignment horizontal="center" vertical="center"/>
    </xf>
    <xf numFmtId="0" fontId="7" fillId="6" borderId="15" xfId="2" applyFont="1" applyFill="1" applyBorder="1" applyAlignment="1">
      <alignment horizontal="center" vertical="center"/>
    </xf>
    <xf numFmtId="0" fontId="7" fillId="6" borderId="23" xfId="2" applyFont="1" applyFill="1" applyBorder="1" applyAlignment="1">
      <alignment horizontal="center" vertical="center"/>
    </xf>
    <xf numFmtId="4" fontId="5" fillId="6" borderId="24" xfId="2" applyNumberFormat="1" applyFont="1" applyFill="1" applyBorder="1" applyAlignment="1">
      <alignment horizontal="center" vertical="center" wrapText="1"/>
    </xf>
    <xf numFmtId="4" fontId="5" fillId="6" borderId="34" xfId="2" applyNumberFormat="1" applyFont="1" applyFill="1" applyBorder="1" applyAlignment="1">
      <alignment horizontal="center" vertical="center" wrapText="1"/>
    </xf>
    <xf numFmtId="4" fontId="3" fillId="6" borderId="17" xfId="2" applyNumberFormat="1" applyFont="1" applyFill="1" applyBorder="1" applyAlignment="1">
      <alignment horizontal="center" vertical="center" wrapText="1"/>
    </xf>
    <xf numFmtId="4" fontId="3" fillId="6" borderId="25" xfId="2" applyNumberFormat="1" applyFont="1" applyFill="1" applyBorder="1" applyAlignment="1">
      <alignment horizontal="center" vertical="center" wrapText="1"/>
    </xf>
    <xf numFmtId="0" fontId="12" fillId="0" borderId="36" xfId="0" applyFont="1" applyBorder="1" applyAlignment="1">
      <alignment horizontal="center" vertical="center" wrapText="1"/>
    </xf>
    <xf numFmtId="0" fontId="12" fillId="0" borderId="35"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28" xfId="0" applyFont="1" applyBorder="1" applyAlignment="1">
      <alignment horizontal="center" vertical="center" wrapText="1"/>
    </xf>
    <xf numFmtId="0" fontId="10" fillId="0" borderId="39" xfId="0" applyFont="1" applyBorder="1" applyAlignment="1">
      <alignment horizontal="center" vertical="center"/>
    </xf>
    <xf numFmtId="0" fontId="10" fillId="0" borderId="26" xfId="0" applyFont="1" applyBorder="1" applyAlignment="1">
      <alignment horizontal="center" vertical="center"/>
    </xf>
    <xf numFmtId="0" fontId="12" fillId="0" borderId="41" xfId="0" applyFont="1" applyBorder="1" applyAlignment="1">
      <alignment vertical="top" wrapText="1"/>
    </xf>
    <xf numFmtId="0" fontId="12" fillId="0" borderId="42" xfId="0" applyFont="1" applyBorder="1" applyAlignment="1">
      <alignment vertical="top" wrapText="1"/>
    </xf>
    <xf numFmtId="0" fontId="7" fillId="7" borderId="14" xfId="0" applyFont="1" applyFill="1" applyBorder="1" applyAlignment="1">
      <alignment horizontal="center" vertical="center" wrapText="1"/>
    </xf>
    <xf numFmtId="0" fontId="12" fillId="0" borderId="46" xfId="0" applyFont="1" applyBorder="1" applyAlignment="1">
      <alignment vertical="top" wrapText="1"/>
    </xf>
    <xf numFmtId="0" fontId="12" fillId="0" borderId="32" xfId="0" applyFont="1" applyBorder="1" applyAlignment="1">
      <alignment vertical="top" wrapText="1"/>
    </xf>
    <xf numFmtId="0" fontId="10" fillId="0" borderId="48" xfId="0" applyFont="1" applyBorder="1" applyAlignment="1">
      <alignment horizontal="center" vertical="center"/>
    </xf>
    <xf numFmtId="0" fontId="12" fillId="0" borderId="5" xfId="0" applyFont="1" applyBorder="1" applyAlignment="1">
      <alignment horizontal="left" vertical="top" wrapText="1"/>
    </xf>
    <xf numFmtId="0" fontId="12" fillId="0" borderId="4" xfId="0" applyFont="1" applyBorder="1" applyAlignment="1">
      <alignment horizontal="left" vertical="top" wrapText="1"/>
    </xf>
    <xf numFmtId="0" fontId="7" fillId="0" borderId="33" xfId="0" applyFont="1" applyBorder="1" applyAlignment="1">
      <alignment horizontal="center" vertical="center" wrapText="1"/>
    </xf>
    <xf numFmtId="0" fontId="7" fillId="0" borderId="13" xfId="0" applyFont="1" applyBorder="1" applyAlignment="1">
      <alignment horizontal="center" vertical="center" wrapText="1"/>
    </xf>
    <xf numFmtId="0" fontId="12" fillId="0" borderId="33" xfId="0" applyFont="1" applyBorder="1" applyAlignment="1">
      <alignment vertical="top" wrapText="1"/>
    </xf>
    <xf numFmtId="0" fontId="12" fillId="0" borderId="13" xfId="0" applyFont="1" applyBorder="1" applyAlignment="1">
      <alignment vertical="top" wrapText="1"/>
    </xf>
    <xf numFmtId="0" fontId="12" fillId="0" borderId="5" xfId="0" applyFont="1" applyBorder="1" applyAlignment="1">
      <alignment vertical="top" wrapText="1"/>
    </xf>
    <xf numFmtId="0" fontId="10" fillId="0" borderId="4" xfId="0" applyFont="1" applyBorder="1" applyAlignment="1">
      <alignment vertical="top" wrapText="1"/>
    </xf>
    <xf numFmtId="0" fontId="7" fillId="0" borderId="36"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47" xfId="0" applyFont="1" applyBorder="1" applyAlignment="1">
      <alignment horizontal="center" vertical="center" wrapText="1"/>
    </xf>
    <xf numFmtId="0" fontId="7" fillId="0" borderId="28" xfId="0" applyFont="1" applyBorder="1" applyAlignment="1">
      <alignment horizontal="center" vertical="center" wrapText="1"/>
    </xf>
  </cellXfs>
  <cellStyles count="7">
    <cellStyle name="Comma" xfId="6" builtinId="3"/>
    <cellStyle name="Comma 2" xfId="1" xr:uid="{00000000-0005-0000-0000-000001000000}"/>
    <cellStyle name="Excel Built-in Normal" xfId="2" xr:uid="{00000000-0005-0000-0000-000002000000}"/>
    <cellStyle name="Good" xfId="3" builtinId="26"/>
    <cellStyle name="Normal" xfId="0" builtinId="0"/>
    <cellStyle name="Normal 2" xfId="4" xr:uid="{00000000-0005-0000-0000-000005000000}"/>
    <cellStyle name="Percent 2" xfId="5" xr:uid="{00000000-0005-0000-0000-000006000000}"/>
  </cellStyles>
  <dxfs count="3">
    <dxf>
      <font>
        <b/>
        <i val="0"/>
        <color auto="1"/>
      </font>
      <fill>
        <patternFill>
          <bgColor theme="9" tint="-0.24994659260841701"/>
        </patternFill>
      </fill>
    </dxf>
    <dxf>
      <font>
        <b/>
        <i val="0"/>
        <color auto="1"/>
      </font>
      <fill>
        <patternFill>
          <bgColor theme="9" tint="-0.24994659260841701"/>
        </patternFill>
      </fill>
    </dxf>
    <dxf>
      <font>
        <b/>
        <i val="0"/>
        <color auto="1"/>
      </font>
      <fill>
        <patternFill>
          <bgColor theme="9"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FBFBF"/>
      <rgbColor rgb="00808080"/>
      <rgbColor rgb="009999FF"/>
      <rgbColor rgb="00993366"/>
      <rgbColor rgb="00F2F2F2"/>
      <rgbColor rgb="00CCFFFF"/>
      <rgbColor rgb="00660066"/>
      <rgbColor rgb="00FF8080"/>
      <rgbColor rgb="000066CC"/>
      <rgbColor rgb="00D8D8D8"/>
      <rgbColor rgb="00000080"/>
      <rgbColor rgb="00FF00FF"/>
      <rgbColor rgb="00FFFF00"/>
      <rgbColor rgb="0000FFFF"/>
      <rgbColor rgb="00800080"/>
      <rgbColor rgb="00800000"/>
      <rgbColor rgb="00008080"/>
      <rgbColor rgb="000000FF"/>
      <rgbColor rgb="0000CCFF"/>
      <rgbColor rgb="00CCFFFF"/>
      <rgbColor rgb="00CCFFCC"/>
      <rgbColor rgb="00FFFF99"/>
      <rgbColor rgb="0095B3D7"/>
      <rgbColor rgb="00E5B8B7"/>
      <rgbColor rgb="00CC99FF"/>
      <rgbColor rgb="00FBD4B4"/>
      <rgbColor rgb="003366FF"/>
      <rgbColor rgb="0033CCCC"/>
      <rgbColor rgb="0092D050"/>
      <rgbColor rgb="00FFCC00"/>
      <rgbColor rgb="00F79646"/>
      <rgbColor rgb="00FF6600"/>
      <rgbColor rgb="00666699"/>
      <rgbColor rgb="00969696"/>
      <rgbColor rgb="00003366"/>
      <rgbColor rgb="00339966"/>
      <rgbColor rgb="00003300"/>
      <rgbColor rgb="00333300"/>
      <rgbColor rgb="00984806"/>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8"/>
  <sheetViews>
    <sheetView zoomScale="90" zoomScaleNormal="90" zoomScaleSheetLayoutView="100" workbookViewId="0">
      <selection activeCell="L1" sqref="L1"/>
    </sheetView>
  </sheetViews>
  <sheetFormatPr defaultColWidth="17.28515625" defaultRowHeight="12.75" x14ac:dyDescent="0.2"/>
  <cols>
    <col min="1" max="1" width="6" style="1" customWidth="1"/>
    <col min="2" max="2" width="42.7109375" style="1" customWidth="1"/>
    <col min="3" max="3" width="11.42578125" style="1" customWidth="1"/>
    <col min="4" max="4" width="13.7109375" style="1" customWidth="1"/>
    <col min="5" max="5" width="12.140625" style="1" customWidth="1"/>
    <col min="6" max="9" width="13.7109375" style="1" customWidth="1"/>
    <col min="10" max="12" width="17.28515625" style="1"/>
    <col min="13" max="13" width="20.85546875" style="1" customWidth="1"/>
    <col min="14" max="16384" width="17.28515625" style="1"/>
  </cols>
  <sheetData>
    <row r="1" spans="1:12" ht="18" customHeight="1" x14ac:dyDescent="0.35">
      <c r="C1" s="12"/>
      <c r="K1" s="17"/>
      <c r="L1" s="145" t="s">
        <v>42</v>
      </c>
    </row>
    <row r="2" spans="1:12" ht="21" x14ac:dyDescent="0.2">
      <c r="B2" s="150" t="s">
        <v>20</v>
      </c>
      <c r="C2" s="150"/>
      <c r="D2" s="150"/>
      <c r="E2" s="150"/>
      <c r="F2" s="150"/>
      <c r="G2" s="150"/>
      <c r="H2" s="150"/>
      <c r="I2" s="150"/>
      <c r="J2" s="150"/>
      <c r="K2" s="53"/>
      <c r="L2" s="53"/>
    </row>
    <row r="3" spans="1:12" ht="25.5" customHeight="1" x14ac:dyDescent="0.2">
      <c r="B3" s="13" t="s">
        <v>3</v>
      </c>
      <c r="C3" s="13"/>
    </row>
    <row r="4" spans="1:12" ht="15" customHeight="1" x14ac:dyDescent="0.2">
      <c r="B4" s="13"/>
      <c r="C4" s="13"/>
    </row>
    <row r="5" spans="1:12" ht="12" customHeight="1" x14ac:dyDescent="0.2">
      <c r="B5" s="19" t="s">
        <v>49</v>
      </c>
      <c r="C5" s="13"/>
    </row>
    <row r="6" spans="1:12" ht="12" customHeight="1" x14ac:dyDescent="0.2">
      <c r="A6" s="26"/>
      <c r="B6" s="20" t="s">
        <v>50</v>
      </c>
      <c r="C6" s="20" t="s">
        <v>51</v>
      </c>
    </row>
    <row r="7" spans="1:12" ht="12" customHeight="1" x14ac:dyDescent="0.2">
      <c r="A7" s="26" t="s">
        <v>52</v>
      </c>
      <c r="B7" s="21" t="s">
        <v>57</v>
      </c>
      <c r="C7" s="32">
        <f>J47</f>
        <v>0</v>
      </c>
    </row>
    <row r="8" spans="1:12" ht="12" customHeight="1" x14ac:dyDescent="0.2">
      <c r="A8" s="26" t="s">
        <v>53</v>
      </c>
      <c r="B8" s="22" t="s">
        <v>47</v>
      </c>
      <c r="C8" s="33">
        <f>G47</f>
        <v>0</v>
      </c>
    </row>
    <row r="9" spans="1:12" ht="16.5" customHeight="1" x14ac:dyDescent="0.2">
      <c r="A9" s="26" t="s">
        <v>55</v>
      </c>
      <c r="B9" s="22" t="s">
        <v>54</v>
      </c>
      <c r="C9" s="34">
        <f>H47+I47</f>
        <v>0</v>
      </c>
    </row>
    <row r="10" spans="1:12" ht="12" customHeight="1" x14ac:dyDescent="0.2">
      <c r="A10" s="26" t="s">
        <v>65</v>
      </c>
      <c r="B10" s="23" t="s">
        <v>66</v>
      </c>
      <c r="C10" s="35">
        <f>C8</f>
        <v>0</v>
      </c>
      <c r="D10" s="1" t="s">
        <v>58</v>
      </c>
      <c r="E10" s="1" t="str">
        <f>IF(C10&lt;=F10,"OK","ATENTIE!!!! ASISTENTA FINANCIARA NERAMBURSABILA DEPASESTE 100 000 EURO")</f>
        <v>OK</v>
      </c>
      <c r="F10" s="74">
        <f>100000*1</f>
        <v>100000</v>
      </c>
    </row>
    <row r="11" spans="1:12" ht="12" customHeight="1" x14ac:dyDescent="0.2">
      <c r="A11" s="26" t="s">
        <v>64</v>
      </c>
      <c r="B11" s="24" t="s">
        <v>67</v>
      </c>
      <c r="C11" s="36">
        <f>F47</f>
        <v>0</v>
      </c>
    </row>
    <row r="12" spans="1:12" ht="12" customHeight="1" x14ac:dyDescent="0.2">
      <c r="A12" s="26" t="s">
        <v>56</v>
      </c>
      <c r="B12" s="22" t="s">
        <v>89</v>
      </c>
      <c r="C12" s="37">
        <f>C9</f>
        <v>0</v>
      </c>
    </row>
    <row r="13" spans="1:12" ht="20.25" customHeight="1" thickBot="1" x14ac:dyDescent="0.25">
      <c r="B13" s="13"/>
      <c r="C13" s="13"/>
    </row>
    <row r="14" spans="1:12" ht="24.75" customHeight="1" thickBot="1" x14ac:dyDescent="0.25">
      <c r="A14" s="151" t="s">
        <v>68</v>
      </c>
      <c r="B14" s="151" t="s">
        <v>43</v>
      </c>
      <c r="C14" s="157" t="s">
        <v>15</v>
      </c>
      <c r="D14" s="158"/>
      <c r="E14" s="158"/>
      <c r="F14" s="158"/>
      <c r="G14" s="158"/>
      <c r="H14" s="158"/>
      <c r="I14" s="158"/>
      <c r="J14" s="159"/>
      <c r="K14" s="160" t="s">
        <v>99</v>
      </c>
      <c r="L14" s="162" t="s">
        <v>98</v>
      </c>
    </row>
    <row r="15" spans="1:12" ht="75" customHeight="1" thickBot="1" x14ac:dyDescent="0.25">
      <c r="A15" s="152"/>
      <c r="B15" s="152"/>
      <c r="C15" s="64" t="s">
        <v>0</v>
      </c>
      <c r="D15" s="108" t="s">
        <v>1</v>
      </c>
      <c r="E15" s="109" t="s">
        <v>44</v>
      </c>
      <c r="F15" s="109" t="s">
        <v>46</v>
      </c>
      <c r="G15" s="109" t="s">
        <v>47</v>
      </c>
      <c r="H15" s="109" t="s">
        <v>45</v>
      </c>
      <c r="I15" s="144" t="s">
        <v>97</v>
      </c>
      <c r="J15" s="64" t="s">
        <v>48</v>
      </c>
      <c r="K15" s="161"/>
      <c r="L15" s="163"/>
    </row>
    <row r="16" spans="1:12" s="18" customFormat="1" ht="15.75" thickBot="1" x14ac:dyDescent="0.25">
      <c r="A16" s="131">
        <v>0</v>
      </c>
      <c r="B16" s="105">
        <v>1</v>
      </c>
      <c r="C16" s="105">
        <v>2</v>
      </c>
      <c r="D16" s="106">
        <v>3</v>
      </c>
      <c r="E16" s="104">
        <v>4</v>
      </c>
      <c r="F16" s="104">
        <v>5</v>
      </c>
      <c r="G16" s="104" t="s">
        <v>110</v>
      </c>
      <c r="H16" s="104">
        <v>7</v>
      </c>
      <c r="I16" s="104">
        <v>8</v>
      </c>
      <c r="J16" s="107" t="s">
        <v>111</v>
      </c>
      <c r="K16" s="107">
        <v>10</v>
      </c>
      <c r="L16" s="132">
        <v>11</v>
      </c>
    </row>
    <row r="17" spans="1:13" ht="30.75" thickBot="1" x14ac:dyDescent="0.25">
      <c r="A17" s="81">
        <v>1</v>
      </c>
      <c r="B17" s="82" t="s">
        <v>4</v>
      </c>
      <c r="C17" s="83"/>
      <c r="D17" s="84"/>
      <c r="E17" s="84">
        <f t="shared" ref="E17:J17" si="0">E18+E23</f>
        <v>0</v>
      </c>
      <c r="F17" s="84">
        <f t="shared" si="0"/>
        <v>0</v>
      </c>
      <c r="G17" s="84">
        <f t="shared" si="0"/>
        <v>0</v>
      </c>
      <c r="H17" s="84">
        <f t="shared" si="0"/>
        <v>0</v>
      </c>
      <c r="I17" s="84">
        <f t="shared" si="0"/>
        <v>0</v>
      </c>
      <c r="J17" s="85">
        <f t="shared" si="0"/>
        <v>0</v>
      </c>
      <c r="K17" s="84"/>
      <c r="L17" s="86"/>
      <c r="M17" s="52" t="str">
        <f>IF(G17&lt;=(G45*10%),"OK","ATENȚIE!!! PENTRU VALOAREA TOTALA ELIGIBILA SE VA AVEA ÎN VEDERE RESPECTAREA UNUI PROCENT DE 10% DIN VALOAREA TOTALĂ A CHELTUIELILOR DIRECTE ELIGIBILE")</f>
        <v>OK</v>
      </c>
    </row>
    <row r="18" spans="1:13" s="3" customFormat="1" ht="50.25" customHeight="1" x14ac:dyDescent="0.25">
      <c r="A18" s="133">
        <v>1.1000000000000001</v>
      </c>
      <c r="B18" s="75" t="s">
        <v>10</v>
      </c>
      <c r="C18" s="76"/>
      <c r="D18" s="77"/>
      <c r="E18" s="78">
        <f t="shared" ref="E18:J18" si="1">SUM(E19:E22)</f>
        <v>0</v>
      </c>
      <c r="F18" s="78">
        <f t="shared" si="1"/>
        <v>0</v>
      </c>
      <c r="G18" s="78">
        <f t="shared" si="1"/>
        <v>0</v>
      </c>
      <c r="H18" s="78">
        <f t="shared" si="1"/>
        <v>0</v>
      </c>
      <c r="I18" s="78">
        <f t="shared" si="1"/>
        <v>0</v>
      </c>
      <c r="J18" s="79">
        <f t="shared" si="1"/>
        <v>0</v>
      </c>
      <c r="K18" s="80"/>
      <c r="L18" s="134"/>
    </row>
    <row r="19" spans="1:13" ht="30" x14ac:dyDescent="0.25">
      <c r="A19" s="135" t="s">
        <v>61</v>
      </c>
      <c r="B19" s="68" t="s">
        <v>26</v>
      </c>
      <c r="C19" s="51" t="s">
        <v>92</v>
      </c>
      <c r="D19" s="71">
        <v>1</v>
      </c>
      <c r="E19" s="28">
        <v>0</v>
      </c>
      <c r="F19" s="28">
        <v>0</v>
      </c>
      <c r="G19" s="27">
        <f>E19+F19</f>
        <v>0</v>
      </c>
      <c r="H19" s="28">
        <v>0</v>
      </c>
      <c r="I19" s="27">
        <v>0</v>
      </c>
      <c r="J19" s="58">
        <f>G19+H19+I19</f>
        <v>0</v>
      </c>
      <c r="K19" s="27"/>
      <c r="L19" s="45"/>
    </row>
    <row r="20" spans="1:13" ht="30" x14ac:dyDescent="0.25">
      <c r="A20" s="135" t="s">
        <v>74</v>
      </c>
      <c r="B20" s="68" t="s">
        <v>27</v>
      </c>
      <c r="C20" s="51" t="s">
        <v>92</v>
      </c>
      <c r="D20" s="71">
        <v>1</v>
      </c>
      <c r="E20" s="28">
        <v>0</v>
      </c>
      <c r="F20" s="28">
        <v>0</v>
      </c>
      <c r="G20" s="27">
        <f>E20+F20</f>
        <v>0</v>
      </c>
      <c r="H20" s="28">
        <v>0</v>
      </c>
      <c r="I20" s="27">
        <v>0</v>
      </c>
      <c r="J20" s="58">
        <f>G20+H20+I20</f>
        <v>0</v>
      </c>
      <c r="K20" s="27"/>
      <c r="L20" s="45"/>
    </row>
    <row r="21" spans="1:13" ht="15" x14ac:dyDescent="0.25">
      <c r="A21" s="135" t="s">
        <v>62</v>
      </c>
      <c r="B21" s="68" t="s">
        <v>107</v>
      </c>
      <c r="C21" s="51" t="s">
        <v>92</v>
      </c>
      <c r="D21" s="71">
        <v>1</v>
      </c>
      <c r="E21" s="28">
        <v>0</v>
      </c>
      <c r="F21" s="28">
        <v>0</v>
      </c>
      <c r="G21" s="27">
        <f>E21+F21</f>
        <v>0</v>
      </c>
      <c r="H21" s="28">
        <v>0</v>
      </c>
      <c r="I21" s="27">
        <v>0</v>
      </c>
      <c r="J21" s="58">
        <f>G21+H21+I21</f>
        <v>0</v>
      </c>
      <c r="K21" s="27"/>
      <c r="L21" s="45"/>
    </row>
    <row r="22" spans="1:13" ht="15" x14ac:dyDescent="0.25">
      <c r="A22" s="135" t="s">
        <v>63</v>
      </c>
      <c r="B22" s="68" t="s">
        <v>108</v>
      </c>
      <c r="C22" s="51" t="s">
        <v>92</v>
      </c>
      <c r="D22" s="71">
        <v>1</v>
      </c>
      <c r="E22" s="28">
        <v>0</v>
      </c>
      <c r="F22" s="28">
        <v>0</v>
      </c>
      <c r="G22" s="27">
        <f>E22+F22</f>
        <v>0</v>
      </c>
      <c r="H22" s="28">
        <v>0</v>
      </c>
      <c r="I22" s="27">
        <v>0</v>
      </c>
      <c r="J22" s="58">
        <f>G22+H22+I22</f>
        <v>0</v>
      </c>
      <c r="K22" s="27"/>
      <c r="L22" s="45"/>
    </row>
    <row r="23" spans="1:13" s="3" customFormat="1" ht="45" x14ac:dyDescent="0.25">
      <c r="A23" s="136" t="s">
        <v>69</v>
      </c>
      <c r="B23" s="4" t="s">
        <v>16</v>
      </c>
      <c r="C23" s="8"/>
      <c r="D23" s="5"/>
      <c r="E23" s="25">
        <f t="shared" ref="E23:J23" si="2">SUM(E24:E25)</f>
        <v>0</v>
      </c>
      <c r="F23" s="25">
        <f t="shared" si="2"/>
        <v>0</v>
      </c>
      <c r="G23" s="25">
        <f t="shared" si="2"/>
        <v>0</v>
      </c>
      <c r="H23" s="25">
        <f t="shared" si="2"/>
        <v>0</v>
      </c>
      <c r="I23" s="25">
        <f t="shared" si="2"/>
        <v>0</v>
      </c>
      <c r="J23" s="57">
        <f t="shared" si="2"/>
        <v>0</v>
      </c>
      <c r="K23" s="62"/>
      <c r="L23" s="137"/>
    </row>
    <row r="24" spans="1:13" ht="30" x14ac:dyDescent="0.25">
      <c r="A24" s="135" t="s">
        <v>72</v>
      </c>
      <c r="B24" s="68" t="s">
        <v>59</v>
      </c>
      <c r="C24" s="51" t="s">
        <v>92</v>
      </c>
      <c r="D24" s="71">
        <v>1</v>
      </c>
      <c r="E24" s="28">
        <v>0</v>
      </c>
      <c r="F24" s="28">
        <v>0</v>
      </c>
      <c r="G24" s="28">
        <f>E24+F24</f>
        <v>0</v>
      </c>
      <c r="H24" s="28">
        <v>0</v>
      </c>
      <c r="I24" s="28">
        <v>0</v>
      </c>
      <c r="J24" s="58">
        <f>G24+H24+I24</f>
        <v>0</v>
      </c>
      <c r="K24" s="27"/>
      <c r="L24" s="45"/>
    </row>
    <row r="25" spans="1:13" ht="15.75" thickBot="1" x14ac:dyDescent="0.3">
      <c r="A25" s="138" t="s">
        <v>73</v>
      </c>
      <c r="B25" s="87" t="s">
        <v>60</v>
      </c>
      <c r="C25" s="88"/>
      <c r="D25" s="89"/>
      <c r="E25" s="90">
        <v>0</v>
      </c>
      <c r="F25" s="90">
        <v>0</v>
      </c>
      <c r="G25" s="90">
        <f>E25+F25</f>
        <v>0</v>
      </c>
      <c r="H25" s="90">
        <v>0</v>
      </c>
      <c r="I25" s="90">
        <v>0</v>
      </c>
      <c r="J25" s="91">
        <f>G25+H25+I25</f>
        <v>0</v>
      </c>
      <c r="K25" s="41"/>
      <c r="L25" s="139"/>
    </row>
    <row r="26" spans="1:13" ht="29.25" customHeight="1" thickBot="1" x14ac:dyDescent="0.25">
      <c r="A26" s="81">
        <v>2</v>
      </c>
      <c r="B26" s="95" t="s">
        <v>21</v>
      </c>
      <c r="C26" s="83"/>
      <c r="D26" s="84"/>
      <c r="E26" s="38">
        <f t="shared" ref="E26:J26" si="3">E27+E31+E35+E38+E41</f>
        <v>0</v>
      </c>
      <c r="F26" s="38">
        <f t="shared" si="3"/>
        <v>0</v>
      </c>
      <c r="G26" s="38">
        <f t="shared" si="3"/>
        <v>0</v>
      </c>
      <c r="H26" s="38">
        <f t="shared" si="3"/>
        <v>0</v>
      </c>
      <c r="I26" s="38">
        <f t="shared" si="3"/>
        <v>0</v>
      </c>
      <c r="J26" s="59">
        <f t="shared" si="3"/>
        <v>0</v>
      </c>
      <c r="K26" s="84"/>
      <c r="L26" s="86"/>
    </row>
    <row r="27" spans="1:13" s="9" customFormat="1" ht="43.5" customHeight="1" x14ac:dyDescent="0.25">
      <c r="A27" s="133">
        <v>2.1</v>
      </c>
      <c r="B27" s="92" t="s">
        <v>13</v>
      </c>
      <c r="C27" s="93"/>
      <c r="D27" s="94"/>
      <c r="E27" s="78">
        <f>SUM(E28:E30)</f>
        <v>0</v>
      </c>
      <c r="F27" s="78">
        <f>SUM(F28:F30)</f>
        <v>0</v>
      </c>
      <c r="G27" s="78">
        <f>SUM(G28:G30)</f>
        <v>0</v>
      </c>
      <c r="H27" s="78">
        <f>SUM(H28:H30)</f>
        <v>0</v>
      </c>
      <c r="I27" s="78">
        <f t="shared" ref="I27:J27" si="4">SUM(I28:I30)</f>
        <v>0</v>
      </c>
      <c r="J27" s="79">
        <f t="shared" si="4"/>
        <v>0</v>
      </c>
      <c r="K27" s="80"/>
      <c r="L27" s="134"/>
    </row>
    <row r="28" spans="1:13" ht="15" x14ac:dyDescent="0.25">
      <c r="A28" s="135" t="s">
        <v>70</v>
      </c>
      <c r="B28" s="70" t="s">
        <v>109</v>
      </c>
      <c r="C28" s="51" t="s">
        <v>92</v>
      </c>
      <c r="D28" s="71">
        <v>1</v>
      </c>
      <c r="E28" s="28">
        <v>0</v>
      </c>
      <c r="F28" s="28">
        <v>0</v>
      </c>
      <c r="G28" s="27">
        <f>E28+F28</f>
        <v>0</v>
      </c>
      <c r="H28" s="28">
        <v>0</v>
      </c>
      <c r="I28" s="27">
        <v>0</v>
      </c>
      <c r="J28" s="58">
        <f>G28+H28+I28</f>
        <v>0</v>
      </c>
      <c r="K28" s="27"/>
      <c r="L28" s="45"/>
    </row>
    <row r="29" spans="1:13" ht="15" x14ac:dyDescent="0.25">
      <c r="A29" s="135" t="s">
        <v>71</v>
      </c>
      <c r="B29" s="70" t="s">
        <v>75</v>
      </c>
      <c r="C29" s="29" t="s">
        <v>92</v>
      </c>
      <c r="D29" s="71">
        <v>1</v>
      </c>
      <c r="E29" s="28">
        <v>0</v>
      </c>
      <c r="F29" s="28">
        <v>0</v>
      </c>
      <c r="G29" s="27">
        <f>E29+F29</f>
        <v>0</v>
      </c>
      <c r="H29" s="28">
        <v>0</v>
      </c>
      <c r="I29" s="27">
        <v>0</v>
      </c>
      <c r="J29" s="58">
        <f>G29+H29+I29</f>
        <v>0</v>
      </c>
      <c r="K29" s="27"/>
      <c r="L29" s="45"/>
    </row>
    <row r="30" spans="1:13" ht="15" x14ac:dyDescent="0.25">
      <c r="A30" s="135" t="s">
        <v>77</v>
      </c>
      <c r="B30" s="70" t="s">
        <v>78</v>
      </c>
      <c r="C30" s="29" t="s">
        <v>92</v>
      </c>
      <c r="D30" s="71">
        <v>1</v>
      </c>
      <c r="E30" s="28">
        <v>0</v>
      </c>
      <c r="F30" s="28">
        <v>0</v>
      </c>
      <c r="G30" s="27">
        <f>E30+F30</f>
        <v>0</v>
      </c>
      <c r="H30" s="28">
        <v>0</v>
      </c>
      <c r="I30" s="27">
        <v>0</v>
      </c>
      <c r="J30" s="58">
        <f>G30+H30+I30</f>
        <v>0</v>
      </c>
      <c r="K30" s="27"/>
      <c r="L30" s="45"/>
    </row>
    <row r="31" spans="1:13" s="9" customFormat="1" ht="15" x14ac:dyDescent="0.25">
      <c r="A31" s="136">
        <v>2.2000000000000002</v>
      </c>
      <c r="B31" s="69" t="s">
        <v>28</v>
      </c>
      <c r="C31" s="8" t="s">
        <v>11</v>
      </c>
      <c r="D31" s="8"/>
      <c r="E31" s="25">
        <f t="shared" ref="E31:J31" si="5">SUM(E32:E34)</f>
        <v>0</v>
      </c>
      <c r="F31" s="25">
        <f t="shared" si="5"/>
        <v>0</v>
      </c>
      <c r="G31" s="25">
        <f t="shared" si="5"/>
        <v>0</v>
      </c>
      <c r="H31" s="25">
        <f t="shared" si="5"/>
        <v>0</v>
      </c>
      <c r="I31" s="25">
        <f t="shared" si="5"/>
        <v>0</v>
      </c>
      <c r="J31" s="57">
        <f t="shared" si="5"/>
        <v>0</v>
      </c>
      <c r="K31" s="62"/>
      <c r="L31" s="137"/>
    </row>
    <row r="32" spans="1:13" ht="18" customHeight="1" x14ac:dyDescent="0.25">
      <c r="A32" s="140" t="s">
        <v>76</v>
      </c>
      <c r="B32" s="70" t="s">
        <v>96</v>
      </c>
      <c r="C32" s="72" t="s">
        <v>87</v>
      </c>
      <c r="D32" s="28"/>
      <c r="E32" s="28">
        <v>0</v>
      </c>
      <c r="F32" s="28">
        <v>0</v>
      </c>
      <c r="G32" s="28">
        <f>E32+F32</f>
        <v>0</v>
      </c>
      <c r="H32" s="28">
        <v>0</v>
      </c>
      <c r="I32" s="28">
        <v>0</v>
      </c>
      <c r="J32" s="58">
        <f>G32+H32+I32</f>
        <v>0</v>
      </c>
      <c r="K32" s="27"/>
      <c r="L32" s="45"/>
    </row>
    <row r="33" spans="1:13" ht="15" x14ac:dyDescent="0.25">
      <c r="A33" s="140" t="s">
        <v>79</v>
      </c>
      <c r="B33" s="70" t="s">
        <v>94</v>
      </c>
      <c r="C33" s="72" t="s">
        <v>101</v>
      </c>
      <c r="D33" s="28"/>
      <c r="E33" s="28">
        <v>0</v>
      </c>
      <c r="F33" s="28">
        <v>0</v>
      </c>
      <c r="G33" s="28">
        <f>E33+F33</f>
        <v>0</v>
      </c>
      <c r="H33" s="28">
        <v>0</v>
      </c>
      <c r="I33" s="28">
        <v>0</v>
      </c>
      <c r="J33" s="58">
        <f>G33+H33+I33</f>
        <v>0</v>
      </c>
      <c r="K33" s="27"/>
      <c r="L33" s="45"/>
    </row>
    <row r="34" spans="1:13" s="55" customFormat="1" ht="15" x14ac:dyDescent="0.25">
      <c r="A34" s="140" t="s">
        <v>79</v>
      </c>
      <c r="B34" s="70" t="s">
        <v>95</v>
      </c>
      <c r="C34" s="72" t="s">
        <v>11</v>
      </c>
      <c r="D34" s="54"/>
      <c r="E34" s="28">
        <v>0</v>
      </c>
      <c r="F34" s="28">
        <v>0</v>
      </c>
      <c r="G34" s="28">
        <f>E34+F34</f>
        <v>0</v>
      </c>
      <c r="H34" s="28">
        <v>0</v>
      </c>
      <c r="I34" s="28">
        <v>0</v>
      </c>
      <c r="J34" s="58">
        <f>G34+H34+I34</f>
        <v>0</v>
      </c>
      <c r="K34" s="63"/>
      <c r="L34" s="141"/>
    </row>
    <row r="35" spans="1:13" s="9" customFormat="1" ht="15" x14ac:dyDescent="0.25">
      <c r="A35" s="136">
        <v>2.2999999999999998</v>
      </c>
      <c r="B35" s="69" t="s">
        <v>29</v>
      </c>
      <c r="C35" s="8"/>
      <c r="D35" s="8"/>
      <c r="E35" s="25">
        <f>SUM(E36:E37)</f>
        <v>0</v>
      </c>
      <c r="F35" s="25">
        <f t="shared" ref="F35:J35" si="6">SUM(F36:F37)</f>
        <v>0</v>
      </c>
      <c r="G35" s="25">
        <f>SUM(G36:G37)</f>
        <v>0</v>
      </c>
      <c r="H35" s="25">
        <f t="shared" si="6"/>
        <v>0</v>
      </c>
      <c r="I35" s="25">
        <f t="shared" si="6"/>
        <v>0</v>
      </c>
      <c r="J35" s="57">
        <f t="shared" si="6"/>
        <v>0</v>
      </c>
      <c r="K35" s="62"/>
      <c r="L35" s="137"/>
    </row>
    <row r="36" spans="1:13" ht="15" x14ac:dyDescent="0.25">
      <c r="A36" s="135" t="s">
        <v>80</v>
      </c>
      <c r="B36" s="68" t="s">
        <v>103</v>
      </c>
      <c r="C36" s="29"/>
      <c r="D36" s="28"/>
      <c r="E36" s="28">
        <v>0</v>
      </c>
      <c r="F36" s="28">
        <v>0</v>
      </c>
      <c r="G36" s="28">
        <f>E36+F36</f>
        <v>0</v>
      </c>
      <c r="H36" s="28">
        <v>0</v>
      </c>
      <c r="I36" s="28">
        <v>0</v>
      </c>
      <c r="J36" s="58">
        <f>G36+H36+I36</f>
        <v>0</v>
      </c>
      <c r="K36" s="27"/>
      <c r="L36" s="45"/>
    </row>
    <row r="37" spans="1:13" ht="15" x14ac:dyDescent="0.25">
      <c r="A37" s="135" t="s">
        <v>81</v>
      </c>
      <c r="B37" s="68" t="s">
        <v>17</v>
      </c>
      <c r="C37" s="29"/>
      <c r="D37" s="2"/>
      <c r="E37" s="28">
        <v>0</v>
      </c>
      <c r="F37" s="28">
        <v>0</v>
      </c>
      <c r="G37" s="28">
        <f>E37+F37</f>
        <v>0</v>
      </c>
      <c r="H37" s="28">
        <v>0</v>
      </c>
      <c r="I37" s="28">
        <v>0</v>
      </c>
      <c r="J37" s="58">
        <f>G37+H37+I37</f>
        <v>0</v>
      </c>
      <c r="K37" s="27"/>
      <c r="L37" s="45"/>
    </row>
    <row r="38" spans="1:13" s="3" customFormat="1" ht="46.5" customHeight="1" x14ac:dyDescent="0.25">
      <c r="A38" s="136">
        <v>2.4</v>
      </c>
      <c r="B38" s="67" t="s">
        <v>30</v>
      </c>
      <c r="C38" s="8"/>
      <c r="D38" s="5"/>
      <c r="E38" s="25">
        <f>SUM(E39:E40)</f>
        <v>0</v>
      </c>
      <c r="F38" s="25">
        <f t="shared" ref="F38:J38" si="7">SUM(F39:F40)</f>
        <v>0</v>
      </c>
      <c r="G38" s="25">
        <f>SUM(G39:G40)</f>
        <v>0</v>
      </c>
      <c r="H38" s="25">
        <f t="shared" si="7"/>
        <v>0</v>
      </c>
      <c r="I38" s="25">
        <f t="shared" si="7"/>
        <v>0</v>
      </c>
      <c r="J38" s="57">
        <f t="shared" si="7"/>
        <v>0</v>
      </c>
      <c r="K38" s="62"/>
      <c r="L38" s="137"/>
    </row>
    <row r="39" spans="1:13" ht="15" x14ac:dyDescent="0.25">
      <c r="A39" s="135" t="s">
        <v>82</v>
      </c>
      <c r="B39" s="68" t="s">
        <v>104</v>
      </c>
      <c r="C39" s="29"/>
      <c r="D39" s="2"/>
      <c r="E39" s="28">
        <v>0</v>
      </c>
      <c r="F39" s="28">
        <v>0</v>
      </c>
      <c r="G39" s="28">
        <f>E39+F39</f>
        <v>0</v>
      </c>
      <c r="H39" s="28">
        <v>0</v>
      </c>
      <c r="I39" s="28">
        <v>0</v>
      </c>
      <c r="J39" s="58">
        <f>G39+H39+I39</f>
        <v>0</v>
      </c>
      <c r="K39" s="27"/>
      <c r="L39" s="45"/>
    </row>
    <row r="40" spans="1:13" ht="15" x14ac:dyDescent="0.25">
      <c r="A40" s="135" t="s">
        <v>83</v>
      </c>
      <c r="B40" s="68" t="s">
        <v>18</v>
      </c>
      <c r="C40" s="29"/>
      <c r="D40" s="2"/>
      <c r="E40" s="28">
        <v>0</v>
      </c>
      <c r="F40" s="28">
        <v>0</v>
      </c>
      <c r="G40" s="28">
        <f>E40+F40</f>
        <v>0</v>
      </c>
      <c r="H40" s="28">
        <v>0</v>
      </c>
      <c r="I40" s="28">
        <v>0</v>
      </c>
      <c r="J40" s="58">
        <f>G40+H40+I40</f>
        <v>0</v>
      </c>
      <c r="K40" s="27"/>
      <c r="L40" s="45"/>
    </row>
    <row r="41" spans="1:13" s="3" customFormat="1" ht="30" x14ac:dyDescent="0.25">
      <c r="A41" s="136">
        <v>2.5</v>
      </c>
      <c r="B41" s="4" t="s">
        <v>31</v>
      </c>
      <c r="C41" s="6"/>
      <c r="D41" s="5"/>
      <c r="E41" s="25">
        <f>SUM(E42:E44)</f>
        <v>0</v>
      </c>
      <c r="F41" s="25">
        <f t="shared" ref="F41:J41" si="8">SUM(F42:F44)</f>
        <v>0</v>
      </c>
      <c r="G41" s="25">
        <f>SUM(G42:G44)</f>
        <v>0</v>
      </c>
      <c r="H41" s="25">
        <f t="shared" si="8"/>
        <v>0</v>
      </c>
      <c r="I41" s="25">
        <f t="shared" si="8"/>
        <v>0</v>
      </c>
      <c r="J41" s="57">
        <f t="shared" si="8"/>
        <v>0</v>
      </c>
      <c r="K41" s="62"/>
      <c r="L41" s="137"/>
    </row>
    <row r="42" spans="1:13" s="3" customFormat="1" ht="15" x14ac:dyDescent="0.25">
      <c r="A42" s="135" t="s">
        <v>84</v>
      </c>
      <c r="B42" s="68" t="s">
        <v>105</v>
      </c>
      <c r="C42" s="29"/>
      <c r="D42" s="2"/>
      <c r="E42" s="7">
        <v>0</v>
      </c>
      <c r="F42" s="28">
        <v>0</v>
      </c>
      <c r="G42" s="7">
        <f>E42+F42</f>
        <v>0</v>
      </c>
      <c r="H42" s="28">
        <v>0</v>
      </c>
      <c r="I42" s="7">
        <v>0</v>
      </c>
      <c r="J42" s="58">
        <f>G42+H42+I42</f>
        <v>0</v>
      </c>
      <c r="K42" s="27"/>
      <c r="L42" s="45"/>
    </row>
    <row r="43" spans="1:13" s="3" customFormat="1" ht="15" x14ac:dyDescent="0.25">
      <c r="A43" s="135" t="s">
        <v>90</v>
      </c>
      <c r="B43" s="68" t="s">
        <v>106</v>
      </c>
      <c r="C43" s="29"/>
      <c r="D43" s="2"/>
      <c r="E43" s="7">
        <v>0</v>
      </c>
      <c r="F43" s="28">
        <v>0</v>
      </c>
      <c r="G43" s="7">
        <f>E43+F43</f>
        <v>0</v>
      </c>
      <c r="H43" s="28">
        <v>0</v>
      </c>
      <c r="I43" s="7">
        <v>0</v>
      </c>
      <c r="J43" s="58">
        <f>G43+H43+I43</f>
        <v>0</v>
      </c>
      <c r="K43" s="27"/>
      <c r="L43" s="45"/>
    </row>
    <row r="44" spans="1:13" s="3" customFormat="1" ht="15.75" thickBot="1" x14ac:dyDescent="0.3">
      <c r="A44" s="138" t="s">
        <v>85</v>
      </c>
      <c r="B44" s="87" t="s">
        <v>19</v>
      </c>
      <c r="C44" s="88"/>
      <c r="D44" s="39"/>
      <c r="E44" s="40">
        <v>0</v>
      </c>
      <c r="F44" s="90">
        <v>0</v>
      </c>
      <c r="G44" s="40">
        <f>E44+F44</f>
        <v>0</v>
      </c>
      <c r="H44" s="90">
        <v>0</v>
      </c>
      <c r="I44" s="40">
        <v>0</v>
      </c>
      <c r="J44" s="91">
        <f>G44+H44+I44</f>
        <v>0</v>
      </c>
      <c r="K44" s="41"/>
      <c r="L44" s="139"/>
    </row>
    <row r="45" spans="1:13" ht="25.5" customHeight="1" thickBot="1" x14ac:dyDescent="0.25">
      <c r="A45" s="153" t="s">
        <v>86</v>
      </c>
      <c r="B45" s="154"/>
      <c r="C45" s="100"/>
      <c r="D45" s="42"/>
      <c r="E45" s="43">
        <f>E17+E26</f>
        <v>0</v>
      </c>
      <c r="F45" s="43">
        <f>F17+F26</f>
        <v>0</v>
      </c>
      <c r="G45" s="43">
        <f>G17+G26</f>
        <v>0</v>
      </c>
      <c r="H45" s="43">
        <f>H17+H26</f>
        <v>0</v>
      </c>
      <c r="I45" s="43">
        <f t="shared" ref="I45" si="9">I17+I26</f>
        <v>0</v>
      </c>
      <c r="J45" s="101">
        <f>J17+J26</f>
        <v>0</v>
      </c>
      <c r="K45" s="42"/>
      <c r="L45" s="102"/>
    </row>
    <row r="46" spans="1:13" ht="15.75" thickBot="1" x14ac:dyDescent="0.25">
      <c r="A46" s="65">
        <v>3</v>
      </c>
      <c r="B46" s="66" t="s">
        <v>88</v>
      </c>
      <c r="C46" s="96"/>
      <c r="D46" s="97"/>
      <c r="E46" s="98">
        <v>0</v>
      </c>
      <c r="F46" s="98">
        <v>0</v>
      </c>
      <c r="G46" s="98">
        <f>E46+F46</f>
        <v>0</v>
      </c>
      <c r="H46" s="98">
        <v>0</v>
      </c>
      <c r="I46" s="98">
        <v>0</v>
      </c>
      <c r="J46" s="99">
        <f>I46+H46+G46</f>
        <v>0</v>
      </c>
      <c r="K46" s="14"/>
      <c r="L46" s="44"/>
      <c r="M46" s="52" t="str">
        <f>IF(G46&lt;=(G45*7%),"OK","ATENȚIE!!! SE VA AVEA ÎN VEDERE RESPECTAREA UNUI PROCENT DE 7% DIN VALOAREA TOTALĂ A CHELTUIELILOR DIRECTE ELIGIBILE")</f>
        <v>OK</v>
      </c>
    </row>
    <row r="47" spans="1:13" ht="24" customHeight="1" thickBot="1" x14ac:dyDescent="0.25">
      <c r="A47" s="155" t="s">
        <v>2</v>
      </c>
      <c r="B47" s="156"/>
      <c r="C47" s="30"/>
      <c r="D47" s="31"/>
      <c r="E47" s="103">
        <f>E45+E46</f>
        <v>0</v>
      </c>
      <c r="F47" s="46">
        <f>F45+F46</f>
        <v>0</v>
      </c>
      <c r="G47" s="49">
        <f>G45+G46</f>
        <v>0</v>
      </c>
      <c r="H47" s="47">
        <f>H45+H46</f>
        <v>0</v>
      </c>
      <c r="I47" s="48">
        <f>I45+I45</f>
        <v>0</v>
      </c>
      <c r="J47" s="61">
        <f>J45+J46</f>
        <v>0</v>
      </c>
      <c r="K47" s="142"/>
      <c r="L47" s="143"/>
    </row>
    <row r="48" spans="1:13" s="50" customFormat="1" ht="15" customHeight="1" x14ac:dyDescent="0.35">
      <c r="B48" s="146" t="s">
        <v>91</v>
      </c>
      <c r="C48" s="146"/>
      <c r="D48" s="146"/>
      <c r="E48" s="146"/>
      <c r="F48" s="146"/>
      <c r="G48" s="146"/>
      <c r="H48" s="146"/>
      <c r="I48" s="146"/>
      <c r="J48" s="146"/>
      <c r="K48" s="146"/>
      <c r="L48" s="146"/>
      <c r="M48" s="130"/>
    </row>
    <row r="49" spans="2:12" s="55" customFormat="1" ht="20.25" customHeight="1" thickBot="1" x14ac:dyDescent="0.25">
      <c r="B49" s="1" t="s">
        <v>102</v>
      </c>
      <c r="C49" s="15"/>
      <c r="D49" s="73"/>
      <c r="E49" s="73"/>
      <c r="F49" s="73"/>
      <c r="G49" s="73"/>
      <c r="H49" s="73"/>
      <c r="I49" s="56"/>
      <c r="J49" s="56"/>
      <c r="K49" s="56"/>
      <c r="L49" s="56"/>
    </row>
    <row r="50" spans="2:12" ht="245.25" customHeight="1" thickBot="1" x14ac:dyDescent="0.25">
      <c r="B50" s="147" t="s">
        <v>100</v>
      </c>
      <c r="C50" s="148"/>
      <c r="D50" s="148"/>
      <c r="E50" s="148"/>
      <c r="F50" s="148"/>
      <c r="G50" s="148"/>
      <c r="H50" s="148"/>
      <c r="I50" s="148"/>
      <c r="J50" s="149"/>
      <c r="K50" s="60"/>
      <c r="L50" s="60"/>
    </row>
    <row r="51" spans="2:12" ht="15" customHeight="1" x14ac:dyDescent="0.2"/>
    <row r="52" spans="2:12" ht="15" customHeight="1" x14ac:dyDescent="0.2"/>
    <row r="53" spans="2:12" ht="15" customHeight="1" x14ac:dyDescent="0.2">
      <c r="B53" s="16" t="s">
        <v>39</v>
      </c>
    </row>
    <row r="54" spans="2:12" ht="15" customHeight="1" x14ac:dyDescent="0.2">
      <c r="B54" s="16" t="s">
        <v>40</v>
      </c>
    </row>
    <row r="55" spans="2:12" ht="15" x14ac:dyDescent="0.2">
      <c r="B55" s="129" t="s">
        <v>41</v>
      </c>
      <c r="C55" s="129"/>
      <c r="D55" s="129"/>
    </row>
    <row r="56" spans="2:12" ht="15" customHeight="1" x14ac:dyDescent="0.2"/>
    <row r="58" spans="2:12" ht="15" customHeight="1" x14ac:dyDescent="0.2"/>
  </sheetData>
  <mergeCells count="10">
    <mergeCell ref="B48:L48"/>
    <mergeCell ref="B50:J50"/>
    <mergeCell ref="B2:J2"/>
    <mergeCell ref="A14:A15"/>
    <mergeCell ref="B14:B15"/>
    <mergeCell ref="A45:B45"/>
    <mergeCell ref="A47:B47"/>
    <mergeCell ref="C14:J14"/>
    <mergeCell ref="K14:K15"/>
    <mergeCell ref="L14:L15"/>
  </mergeCells>
  <conditionalFormatting sqref="F10">
    <cfRule type="cellIs" dxfId="2" priority="1" operator="greaterThan">
      <formula>$G$46*10%</formula>
    </cfRule>
  </conditionalFormatting>
  <conditionalFormatting sqref="M17">
    <cfRule type="cellIs" dxfId="1" priority="2" operator="greaterThan">
      <formula>$G$46*10%</formula>
    </cfRule>
  </conditionalFormatting>
  <conditionalFormatting sqref="M46">
    <cfRule type="cellIs" dxfId="0" priority="3" operator="greaterThan">
      <formula>$G$46*10%</formula>
    </cfRule>
  </conditionalFormatting>
  <pageMargins left="0.7" right="0.7" top="0.5" bottom="0.5" header="0.3" footer="0.3"/>
  <pageSetup paperSize="9" scale="88"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3:G12"/>
  <sheetViews>
    <sheetView tabSelected="1" zoomScaleNormal="100" workbookViewId="0">
      <pane xSplit="1" ySplit="4" topLeftCell="F5" activePane="bottomRight" state="frozen"/>
      <selection pane="topRight" activeCell="B1" sqref="B1"/>
      <selection pane="bottomLeft" activeCell="A6" sqref="A6"/>
      <selection pane="bottomRight" activeCell="G5" sqref="G5"/>
    </sheetView>
  </sheetViews>
  <sheetFormatPr defaultColWidth="9.140625" defaultRowHeight="12.75" x14ac:dyDescent="0.2"/>
  <cols>
    <col min="1" max="1" width="8.42578125" style="11" customWidth="1"/>
    <col min="2" max="2" width="9.140625" style="10"/>
    <col min="3" max="3" width="18.7109375" style="10" customWidth="1"/>
    <col min="4" max="4" width="22" style="10" customWidth="1"/>
    <col min="5" max="5" width="21.42578125" style="10" customWidth="1"/>
    <col min="6" max="6" width="45.85546875" style="10" customWidth="1"/>
    <col min="7" max="7" width="92.42578125" style="10" customWidth="1"/>
    <col min="8" max="16384" width="9.140625" style="10"/>
  </cols>
  <sheetData>
    <row r="3" spans="1:7" ht="13.5" thickBot="1" x14ac:dyDescent="0.25"/>
    <row r="4" spans="1:7" ht="30.75" customHeight="1" thickBot="1" x14ac:dyDescent="0.25">
      <c r="A4" s="110" t="s">
        <v>5</v>
      </c>
      <c r="B4" s="172" t="s">
        <v>8</v>
      </c>
      <c r="C4" s="172"/>
      <c r="D4" s="172" t="s">
        <v>9</v>
      </c>
      <c r="E4" s="172"/>
      <c r="F4" s="111" t="s">
        <v>6</v>
      </c>
      <c r="G4" s="112" t="s">
        <v>7</v>
      </c>
    </row>
    <row r="5" spans="1:7" ht="89.25" customHeight="1" x14ac:dyDescent="0.2">
      <c r="A5" s="168">
        <v>1</v>
      </c>
      <c r="B5" s="164" t="s">
        <v>113</v>
      </c>
      <c r="C5" s="165"/>
      <c r="D5" s="173" t="s">
        <v>14</v>
      </c>
      <c r="E5" s="174"/>
      <c r="F5" s="113" t="s">
        <v>112</v>
      </c>
      <c r="G5" s="114" t="s">
        <v>120</v>
      </c>
    </row>
    <row r="6" spans="1:7" ht="94.5" customHeight="1" thickBot="1" x14ac:dyDescent="0.25">
      <c r="A6" s="169"/>
      <c r="B6" s="166"/>
      <c r="C6" s="167"/>
      <c r="D6" s="170" t="s">
        <v>16</v>
      </c>
      <c r="E6" s="171"/>
      <c r="F6" s="119" t="s">
        <v>12</v>
      </c>
      <c r="G6" s="115" t="s">
        <v>24</v>
      </c>
    </row>
    <row r="7" spans="1:7" ht="138" customHeight="1" x14ac:dyDescent="0.2">
      <c r="A7" s="168">
        <v>2</v>
      </c>
      <c r="B7" s="184" t="s">
        <v>22</v>
      </c>
      <c r="C7" s="185"/>
      <c r="D7" s="173" t="s">
        <v>13</v>
      </c>
      <c r="E7" s="174"/>
      <c r="F7" s="118" t="s">
        <v>25</v>
      </c>
      <c r="G7" s="127" t="s">
        <v>38</v>
      </c>
    </row>
    <row r="8" spans="1:7" ht="38.25" x14ac:dyDescent="0.2">
      <c r="A8" s="175"/>
      <c r="B8" s="186"/>
      <c r="C8" s="187"/>
      <c r="D8" s="176" t="s">
        <v>32</v>
      </c>
      <c r="E8" s="177"/>
      <c r="F8" s="128" t="s">
        <v>23</v>
      </c>
      <c r="G8" s="116" t="s">
        <v>93</v>
      </c>
    </row>
    <row r="9" spans="1:7" ht="186.75" customHeight="1" x14ac:dyDescent="0.2">
      <c r="A9" s="175"/>
      <c r="B9" s="186"/>
      <c r="C9" s="187"/>
      <c r="D9" s="182" t="s">
        <v>29</v>
      </c>
      <c r="E9" s="183"/>
      <c r="F9" s="123" t="s">
        <v>117</v>
      </c>
      <c r="G9" s="117" t="s">
        <v>36</v>
      </c>
    </row>
    <row r="10" spans="1:7" ht="76.5" x14ac:dyDescent="0.2">
      <c r="A10" s="175"/>
      <c r="B10" s="186"/>
      <c r="C10" s="187"/>
      <c r="D10" s="182" t="s">
        <v>33</v>
      </c>
      <c r="E10" s="183"/>
      <c r="F10" s="123" t="s">
        <v>116</v>
      </c>
      <c r="G10" s="125" t="s">
        <v>119</v>
      </c>
    </row>
    <row r="11" spans="1:7" ht="132" customHeight="1" thickBot="1" x14ac:dyDescent="0.25">
      <c r="A11" s="169"/>
      <c r="B11" s="188"/>
      <c r="C11" s="189"/>
      <c r="D11" s="170" t="s">
        <v>34</v>
      </c>
      <c r="E11" s="171"/>
      <c r="F11" s="122" t="s">
        <v>35</v>
      </c>
      <c r="G11" s="124" t="s">
        <v>118</v>
      </c>
    </row>
    <row r="12" spans="1:7" ht="128.25" thickBot="1" x14ac:dyDescent="0.25">
      <c r="A12" s="120">
        <v>3</v>
      </c>
      <c r="B12" s="178" t="s">
        <v>114</v>
      </c>
      <c r="C12" s="179"/>
      <c r="D12" s="180"/>
      <c r="E12" s="181"/>
      <c r="F12" s="121" t="s">
        <v>115</v>
      </c>
      <c r="G12" s="126" t="s">
        <v>37</v>
      </c>
    </row>
  </sheetData>
  <sheetProtection selectLockedCells="1" selectUnlockedCells="1"/>
  <mergeCells count="15">
    <mergeCell ref="A7:A11"/>
    <mergeCell ref="D8:E8"/>
    <mergeCell ref="B12:C12"/>
    <mergeCell ref="D12:E12"/>
    <mergeCell ref="D9:E9"/>
    <mergeCell ref="D10:E10"/>
    <mergeCell ref="B7:C11"/>
    <mergeCell ref="D7:E7"/>
    <mergeCell ref="D11:E11"/>
    <mergeCell ref="B5:C6"/>
    <mergeCell ref="A5:A6"/>
    <mergeCell ref="D6:E6"/>
    <mergeCell ref="B4:C4"/>
    <mergeCell ref="D4:E4"/>
    <mergeCell ref="D5:E5"/>
  </mergeCells>
  <pageMargins left="0.7" right="0.7" top="0.75" bottom="0.75" header="0.51180555555555551" footer="0.51180555555555551"/>
  <pageSetup paperSize="9" scale="54" firstPageNumber="0"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Buget PNRR </vt:lpstr>
      <vt:lpstr>Instructiuni completare</vt:lpstr>
      <vt:lpstr>'Buget PNRR '!Print_Area</vt:lpstr>
      <vt:lpstr>'Instructiuni completare'!Print_Area</vt:lpstr>
      <vt:lpstr>'Buget PNRR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2024-02-14T09:23:48Z</cp:lastPrinted>
  <dcterms:created xsi:type="dcterms:W3CDTF">2015-02-03T16:08:46Z</dcterms:created>
  <dcterms:modified xsi:type="dcterms:W3CDTF">2024-02-28T12:03:31Z</dcterms:modified>
</cp:coreProperties>
</file>